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murfitkappa-my.sharepoint.com/personal/ales_sobotka_smurfitkappa_cz/Documents/Desktop/"/>
    </mc:Choice>
  </mc:AlternateContent>
  <xr:revisionPtr revIDLastSave="150" documentId="13_ncr:1_{39528437-2880-4212-AE89-56466BBACFA9}" xr6:coauthVersionLast="47" xr6:coauthVersionMax="47" xr10:uidLastSave="{EE416C42-5B39-43D2-8301-98DC448D43D4}"/>
  <bookViews>
    <workbookView xWindow="-108" yWindow="-108" windowWidth="23256" windowHeight="13896" xr2:uid="{00000000-000D-0000-FFFF-FFFF00000000}"/>
  </bookViews>
  <sheets>
    <sheet name="Výsled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4" i="1" l="1"/>
  <c r="F154" i="1" s="1"/>
  <c r="J154" i="1"/>
  <c r="H154" i="1"/>
  <c r="K153" i="1"/>
  <c r="J153" i="1"/>
  <c r="F153" i="1" s="1"/>
  <c r="G154" i="1" s="1"/>
  <c r="H153" i="1"/>
  <c r="K152" i="1"/>
  <c r="J152" i="1"/>
  <c r="H152" i="1"/>
  <c r="F152" i="1" s="1"/>
  <c r="K151" i="1"/>
  <c r="J151" i="1"/>
  <c r="H151" i="1"/>
  <c r="F151" i="1" s="1"/>
  <c r="K150" i="1"/>
  <c r="J150" i="1"/>
  <c r="H150" i="1"/>
  <c r="F150" i="1"/>
  <c r="K149" i="1"/>
  <c r="J149" i="1"/>
  <c r="H149" i="1"/>
  <c r="K148" i="1"/>
  <c r="J148" i="1"/>
  <c r="H148" i="1"/>
  <c r="F148" i="1"/>
  <c r="K147" i="1"/>
  <c r="J147" i="1"/>
  <c r="H147" i="1"/>
  <c r="F147" i="1" s="1"/>
  <c r="G148" i="1" s="1"/>
  <c r="K146" i="1"/>
  <c r="J146" i="1"/>
  <c r="F146" i="1" s="1"/>
  <c r="H146" i="1"/>
  <c r="K145" i="1"/>
  <c r="J145" i="1"/>
  <c r="H145" i="1"/>
  <c r="F145" i="1"/>
  <c r="G146" i="1" s="1"/>
  <c r="K144" i="1"/>
  <c r="J144" i="1"/>
  <c r="H144" i="1"/>
  <c r="F144" i="1"/>
  <c r="G145" i="1" s="1"/>
  <c r="K143" i="1"/>
  <c r="F143" i="1" s="1"/>
  <c r="J143" i="1"/>
  <c r="H143" i="1"/>
  <c r="K140" i="1"/>
  <c r="J140" i="1"/>
  <c r="H140" i="1"/>
  <c r="F140" i="1" s="1"/>
  <c r="K139" i="1"/>
  <c r="J139" i="1"/>
  <c r="H139" i="1"/>
  <c r="F139" i="1" s="1"/>
  <c r="K138" i="1"/>
  <c r="J138" i="1"/>
  <c r="H138" i="1"/>
  <c r="F138" i="1" s="1"/>
  <c r="G139" i="1" s="1"/>
  <c r="K137" i="1"/>
  <c r="J137" i="1"/>
  <c r="H137" i="1"/>
  <c r="F137" i="1" s="1"/>
  <c r="K136" i="1"/>
  <c r="J136" i="1"/>
  <c r="H136" i="1"/>
  <c r="F136" i="1" s="1"/>
  <c r="K135" i="1"/>
  <c r="J135" i="1"/>
  <c r="H135" i="1"/>
  <c r="F135" i="1" s="1"/>
  <c r="K134" i="1"/>
  <c r="J134" i="1"/>
  <c r="H134" i="1"/>
  <c r="F134" i="1" s="1"/>
  <c r="K131" i="1"/>
  <c r="F131" i="1" s="1"/>
  <c r="J131" i="1"/>
  <c r="I131" i="1"/>
  <c r="H131" i="1"/>
  <c r="K130" i="1"/>
  <c r="J130" i="1"/>
  <c r="I130" i="1"/>
  <c r="H130" i="1"/>
  <c r="F130" i="1"/>
  <c r="G131" i="1" s="1"/>
  <c r="K129" i="1"/>
  <c r="J129" i="1"/>
  <c r="I129" i="1"/>
  <c r="F129" i="1" s="1"/>
  <c r="G130" i="1" s="1"/>
  <c r="H129" i="1"/>
  <c r="K128" i="1"/>
  <c r="J128" i="1"/>
  <c r="I128" i="1"/>
  <c r="H128" i="1"/>
  <c r="F128" i="1"/>
  <c r="K127" i="1"/>
  <c r="J127" i="1"/>
  <c r="I127" i="1"/>
  <c r="H127" i="1"/>
  <c r="F127" i="1" s="1"/>
  <c r="K126" i="1"/>
  <c r="J126" i="1"/>
  <c r="I126" i="1"/>
  <c r="H126" i="1"/>
  <c r="F126" i="1"/>
  <c r="K125" i="1"/>
  <c r="J125" i="1"/>
  <c r="I125" i="1"/>
  <c r="H125" i="1"/>
  <c r="F125" i="1"/>
  <c r="G126" i="1" s="1"/>
  <c r="K124" i="1"/>
  <c r="F124" i="1" s="1"/>
  <c r="G125" i="1" s="1"/>
  <c r="J124" i="1"/>
  <c r="I124" i="1"/>
  <c r="H124" i="1"/>
  <c r="K123" i="1"/>
  <c r="J123" i="1"/>
  <c r="I123" i="1"/>
  <c r="H123" i="1"/>
  <c r="F123" i="1"/>
  <c r="G124" i="1" s="1"/>
  <c r="K122" i="1"/>
  <c r="J122" i="1"/>
  <c r="I122" i="1"/>
  <c r="F122" i="1" s="1"/>
  <c r="H122" i="1"/>
  <c r="K119" i="1"/>
  <c r="J119" i="1"/>
  <c r="I119" i="1"/>
  <c r="H119" i="1"/>
  <c r="F119" i="1" s="1"/>
  <c r="K118" i="1"/>
  <c r="J118" i="1"/>
  <c r="I118" i="1"/>
  <c r="H118" i="1"/>
  <c r="F118" i="1"/>
  <c r="K117" i="1"/>
  <c r="J117" i="1"/>
  <c r="F117" i="1" s="1"/>
  <c r="G118" i="1" s="1"/>
  <c r="I117" i="1"/>
  <c r="H117" i="1"/>
  <c r="K116" i="1"/>
  <c r="J116" i="1"/>
  <c r="I116" i="1"/>
  <c r="H116" i="1"/>
  <c r="F116" i="1" s="1"/>
  <c r="G117" i="1" s="1"/>
  <c r="K115" i="1"/>
  <c r="J115" i="1"/>
  <c r="I115" i="1"/>
  <c r="H115" i="1"/>
  <c r="F115" i="1" s="1"/>
  <c r="K114" i="1"/>
  <c r="J114" i="1"/>
  <c r="I114" i="1"/>
  <c r="H114" i="1"/>
  <c r="F114" i="1" s="1"/>
  <c r="G115" i="1" s="1"/>
  <c r="K113" i="1"/>
  <c r="F113" i="1" s="1"/>
  <c r="G114" i="1" s="1"/>
  <c r="J113" i="1"/>
  <c r="I113" i="1"/>
  <c r="H113" i="1"/>
  <c r="K110" i="1"/>
  <c r="J110" i="1"/>
  <c r="I110" i="1"/>
  <c r="H110" i="1"/>
  <c r="F110" i="1" s="1"/>
  <c r="K109" i="1"/>
  <c r="J109" i="1"/>
  <c r="I109" i="1"/>
  <c r="H109" i="1"/>
  <c r="F109" i="1" s="1"/>
  <c r="K108" i="1"/>
  <c r="J108" i="1"/>
  <c r="I108" i="1"/>
  <c r="H108" i="1"/>
  <c r="K107" i="1"/>
  <c r="F107" i="1" s="1"/>
  <c r="J107" i="1"/>
  <c r="I107" i="1"/>
  <c r="H107" i="1"/>
  <c r="K106" i="1"/>
  <c r="J106" i="1"/>
  <c r="I106" i="1"/>
  <c r="H106" i="1"/>
  <c r="K105" i="1"/>
  <c r="J105" i="1"/>
  <c r="I105" i="1"/>
  <c r="H105" i="1"/>
  <c r="K104" i="1"/>
  <c r="J104" i="1"/>
  <c r="F104" i="1" s="1"/>
  <c r="I104" i="1"/>
  <c r="H104" i="1"/>
  <c r="K103" i="1"/>
  <c r="J103" i="1"/>
  <c r="I103" i="1"/>
  <c r="H103" i="1"/>
  <c r="K102" i="1"/>
  <c r="J102" i="1"/>
  <c r="I102" i="1"/>
  <c r="H102" i="1"/>
  <c r="F102" i="1"/>
  <c r="K101" i="1"/>
  <c r="J101" i="1"/>
  <c r="F101" i="1" s="1"/>
  <c r="G102" i="1" s="1"/>
  <c r="I101" i="1"/>
  <c r="H101" i="1"/>
  <c r="K100" i="1"/>
  <c r="J100" i="1"/>
  <c r="I100" i="1"/>
  <c r="H100" i="1"/>
  <c r="F100" i="1" s="1"/>
  <c r="K99" i="1"/>
  <c r="J99" i="1"/>
  <c r="I99" i="1"/>
  <c r="H99" i="1"/>
  <c r="F99" i="1" s="1"/>
  <c r="K98" i="1"/>
  <c r="J98" i="1"/>
  <c r="I98" i="1"/>
  <c r="H98" i="1"/>
  <c r="K97" i="1"/>
  <c r="J97" i="1"/>
  <c r="I97" i="1"/>
  <c r="H97" i="1"/>
  <c r="F97" i="1"/>
  <c r="K96" i="1"/>
  <c r="J96" i="1"/>
  <c r="I96" i="1"/>
  <c r="H96" i="1"/>
  <c r="F96" i="1" s="1"/>
  <c r="K95" i="1"/>
  <c r="J95" i="1"/>
  <c r="I95" i="1"/>
  <c r="H95" i="1"/>
  <c r="F95" i="1"/>
  <c r="K94" i="1"/>
  <c r="J94" i="1"/>
  <c r="I94" i="1"/>
  <c r="H94" i="1"/>
  <c r="K93" i="1"/>
  <c r="J93" i="1"/>
  <c r="I93" i="1"/>
  <c r="H93" i="1"/>
  <c r="F93" i="1"/>
  <c r="K92" i="1"/>
  <c r="J92" i="1"/>
  <c r="I92" i="1"/>
  <c r="H92" i="1"/>
  <c r="F92" i="1" s="1"/>
  <c r="G93" i="1" s="1"/>
  <c r="K91" i="1"/>
  <c r="J91" i="1"/>
  <c r="F91" i="1" s="1"/>
  <c r="I91" i="1"/>
  <c r="H91" i="1"/>
  <c r="K90" i="1"/>
  <c r="J90" i="1"/>
  <c r="I90" i="1"/>
  <c r="H90" i="1"/>
  <c r="F90" i="1"/>
  <c r="G91" i="1" s="1"/>
  <c r="K89" i="1"/>
  <c r="J89" i="1"/>
  <c r="I89" i="1"/>
  <c r="H89" i="1"/>
  <c r="F89" i="1" s="1"/>
  <c r="G90" i="1" s="1"/>
  <c r="K88" i="1"/>
  <c r="F88" i="1" s="1"/>
  <c r="J88" i="1"/>
  <c r="I88" i="1"/>
  <c r="H88" i="1"/>
  <c r="K87" i="1"/>
  <c r="J87" i="1"/>
  <c r="F87" i="1" s="1"/>
  <c r="I87" i="1"/>
  <c r="H87" i="1"/>
  <c r="K86" i="1"/>
  <c r="J86" i="1"/>
  <c r="I86" i="1"/>
  <c r="H86" i="1"/>
  <c r="F86" i="1"/>
  <c r="G87" i="1" s="1"/>
  <c r="K85" i="1"/>
  <c r="J85" i="1"/>
  <c r="I85" i="1"/>
  <c r="H85" i="1"/>
  <c r="F85" i="1" s="1"/>
  <c r="G86" i="1" s="1"/>
  <c r="K84" i="1"/>
  <c r="J84" i="1"/>
  <c r="I84" i="1"/>
  <c r="H84" i="1"/>
  <c r="K83" i="1"/>
  <c r="J83" i="1"/>
  <c r="I83" i="1"/>
  <c r="H83" i="1"/>
  <c r="F83" i="1"/>
  <c r="K82" i="1"/>
  <c r="J82" i="1"/>
  <c r="I82" i="1"/>
  <c r="H82" i="1"/>
  <c r="K81" i="1"/>
  <c r="J81" i="1"/>
  <c r="I81" i="1"/>
  <c r="H81" i="1"/>
  <c r="F81" i="1"/>
  <c r="K78" i="1"/>
  <c r="J78" i="1"/>
  <c r="I78" i="1"/>
  <c r="H78" i="1"/>
  <c r="F78" i="1"/>
  <c r="K77" i="1"/>
  <c r="J77" i="1"/>
  <c r="I77" i="1"/>
  <c r="H77" i="1"/>
  <c r="F77" i="1"/>
  <c r="G78" i="1" s="1"/>
  <c r="K76" i="1"/>
  <c r="J76" i="1"/>
  <c r="I76" i="1"/>
  <c r="H76" i="1"/>
  <c r="K75" i="1"/>
  <c r="J75" i="1"/>
  <c r="I75" i="1"/>
  <c r="H75" i="1"/>
  <c r="F75" i="1"/>
  <c r="K74" i="1"/>
  <c r="J74" i="1"/>
  <c r="I74" i="1"/>
  <c r="H74" i="1"/>
  <c r="K73" i="1"/>
  <c r="J73" i="1"/>
  <c r="I73" i="1"/>
  <c r="H73" i="1"/>
  <c r="F73" i="1"/>
  <c r="K72" i="1"/>
  <c r="J72" i="1"/>
  <c r="I72" i="1"/>
  <c r="H72" i="1"/>
  <c r="F72" i="1"/>
  <c r="K71" i="1"/>
  <c r="J71" i="1"/>
  <c r="I71" i="1"/>
  <c r="H71" i="1"/>
  <c r="F71" i="1"/>
  <c r="K70" i="1"/>
  <c r="J70" i="1"/>
  <c r="I70" i="1"/>
  <c r="H70" i="1"/>
  <c r="F70" i="1" s="1"/>
  <c r="G71" i="1" s="1"/>
  <c r="K69" i="1"/>
  <c r="J69" i="1"/>
  <c r="I69" i="1"/>
  <c r="H69" i="1"/>
  <c r="K68" i="1"/>
  <c r="J68" i="1"/>
  <c r="I68" i="1"/>
  <c r="H68" i="1"/>
  <c r="F68" i="1"/>
  <c r="K67" i="1"/>
  <c r="J67" i="1"/>
  <c r="I67" i="1"/>
  <c r="H67" i="1"/>
  <c r="F67" i="1" s="1"/>
  <c r="G68" i="1" s="1"/>
  <c r="K66" i="1"/>
  <c r="J66" i="1"/>
  <c r="I66" i="1"/>
  <c r="H66" i="1"/>
  <c r="F66" i="1"/>
  <c r="K65" i="1"/>
  <c r="J65" i="1"/>
  <c r="I65" i="1"/>
  <c r="H65" i="1"/>
  <c r="F65" i="1"/>
  <c r="G66" i="1" s="1"/>
  <c r="K64" i="1"/>
  <c r="J64" i="1"/>
  <c r="I64" i="1"/>
  <c r="H64" i="1"/>
  <c r="F64" i="1"/>
  <c r="K63" i="1"/>
  <c r="J63" i="1"/>
  <c r="I63" i="1"/>
  <c r="H63" i="1"/>
  <c r="F63" i="1"/>
  <c r="G64" i="1" s="1"/>
  <c r="K62" i="1"/>
  <c r="J62" i="1"/>
  <c r="F62" i="1" s="1"/>
  <c r="G63" i="1" s="1"/>
  <c r="I62" i="1"/>
  <c r="H62" i="1"/>
  <c r="K61" i="1"/>
  <c r="J61" i="1"/>
  <c r="I61" i="1"/>
  <c r="H61" i="1"/>
  <c r="F61" i="1"/>
  <c r="K60" i="1"/>
  <c r="J60" i="1"/>
  <c r="I60" i="1"/>
  <c r="H60" i="1"/>
  <c r="F60" i="1" s="1"/>
  <c r="G61" i="1" s="1"/>
  <c r="K59" i="1"/>
  <c r="J59" i="1"/>
  <c r="I59" i="1"/>
  <c r="H59" i="1"/>
  <c r="F59" i="1"/>
  <c r="G60" i="1" s="1"/>
  <c r="K58" i="1"/>
  <c r="J58" i="1"/>
  <c r="I58" i="1"/>
  <c r="H58" i="1"/>
  <c r="F58" i="1"/>
  <c r="G59" i="1" s="1"/>
  <c r="K57" i="1"/>
  <c r="J57" i="1"/>
  <c r="I57" i="1"/>
  <c r="H57" i="1"/>
  <c r="F57" i="1"/>
  <c r="K56" i="1"/>
  <c r="J56" i="1"/>
  <c r="I56" i="1"/>
  <c r="H56" i="1"/>
  <c r="F56" i="1"/>
  <c r="G57" i="1" s="1"/>
  <c r="K55" i="1"/>
  <c r="J55" i="1"/>
  <c r="I55" i="1"/>
  <c r="H55" i="1"/>
  <c r="K54" i="1"/>
  <c r="J54" i="1"/>
  <c r="I54" i="1"/>
  <c r="H54" i="1"/>
  <c r="F54" i="1"/>
  <c r="K53" i="1"/>
  <c r="J53" i="1"/>
  <c r="I53" i="1"/>
  <c r="H53" i="1"/>
  <c r="F53" i="1" s="1"/>
  <c r="G54" i="1" s="1"/>
  <c r="K52" i="1"/>
  <c r="J52" i="1"/>
  <c r="I52" i="1"/>
  <c r="H52" i="1"/>
  <c r="F52" i="1"/>
  <c r="K49" i="1"/>
  <c r="J49" i="1"/>
  <c r="I49" i="1"/>
  <c r="H49" i="1"/>
  <c r="F49" i="1"/>
  <c r="K48" i="1"/>
  <c r="F48" i="1" s="1"/>
  <c r="G49" i="1" s="1"/>
  <c r="J48" i="1"/>
  <c r="I48" i="1"/>
  <c r="H48" i="1"/>
  <c r="K47" i="1"/>
  <c r="J47" i="1"/>
  <c r="I47" i="1"/>
  <c r="H47" i="1"/>
  <c r="K46" i="1"/>
  <c r="J46" i="1"/>
  <c r="I46" i="1"/>
  <c r="H46" i="1"/>
  <c r="F46" i="1"/>
  <c r="K45" i="1"/>
  <c r="J45" i="1"/>
  <c r="I45" i="1"/>
  <c r="H45" i="1"/>
  <c r="F45" i="1" s="1"/>
  <c r="G46" i="1" s="1"/>
  <c r="K44" i="1"/>
  <c r="J44" i="1"/>
  <c r="I44" i="1"/>
  <c r="H44" i="1"/>
  <c r="F44" i="1"/>
  <c r="G45" i="1" s="1"/>
  <c r="K43" i="1"/>
  <c r="J43" i="1"/>
  <c r="I43" i="1"/>
  <c r="H43" i="1"/>
  <c r="F43" i="1"/>
  <c r="K42" i="1"/>
  <c r="J42" i="1"/>
  <c r="I42" i="1"/>
  <c r="F42" i="1" s="1"/>
  <c r="H42" i="1"/>
  <c r="K41" i="1"/>
  <c r="J41" i="1"/>
  <c r="I41" i="1"/>
  <c r="H41" i="1"/>
  <c r="F41" i="1"/>
  <c r="K40" i="1"/>
  <c r="J40" i="1"/>
  <c r="I40" i="1"/>
  <c r="F40" i="1" s="1"/>
  <c r="G41" i="1" s="1"/>
  <c r="H40" i="1"/>
  <c r="K39" i="1"/>
  <c r="J39" i="1"/>
  <c r="I39" i="1"/>
  <c r="H39" i="1"/>
  <c r="F39" i="1"/>
  <c r="G40" i="1" s="1"/>
  <c r="K38" i="1"/>
  <c r="J38" i="1"/>
  <c r="I38" i="1"/>
  <c r="H38" i="1"/>
  <c r="F38" i="1" s="1"/>
  <c r="G39" i="1" s="1"/>
  <c r="K37" i="1"/>
  <c r="J37" i="1"/>
  <c r="I37" i="1"/>
  <c r="H37" i="1"/>
  <c r="F37" i="1"/>
  <c r="K36" i="1"/>
  <c r="J36" i="1"/>
  <c r="I36" i="1"/>
  <c r="H36" i="1"/>
  <c r="F36" i="1"/>
  <c r="G37" i="1" s="1"/>
  <c r="K35" i="1"/>
  <c r="J35" i="1"/>
  <c r="I35" i="1"/>
  <c r="H35" i="1"/>
  <c r="F35" i="1"/>
  <c r="K34" i="1"/>
  <c r="J34" i="1"/>
  <c r="I34" i="1"/>
  <c r="H34" i="1"/>
  <c r="F34" i="1"/>
  <c r="G35" i="1" s="1"/>
  <c r="K33" i="1"/>
  <c r="J33" i="1"/>
  <c r="I33" i="1"/>
  <c r="F33" i="1" s="1"/>
  <c r="G34" i="1" s="1"/>
  <c r="H33" i="1"/>
  <c r="K32" i="1"/>
  <c r="J32" i="1"/>
  <c r="I32" i="1"/>
  <c r="H32" i="1"/>
  <c r="F32" i="1" s="1"/>
  <c r="K31" i="1"/>
  <c r="J31" i="1"/>
  <c r="I31" i="1"/>
  <c r="H31" i="1"/>
  <c r="K30" i="1"/>
  <c r="J30" i="1"/>
  <c r="I30" i="1"/>
  <c r="H30" i="1"/>
  <c r="F30" i="1"/>
  <c r="K29" i="1"/>
  <c r="J29" i="1"/>
  <c r="I29" i="1"/>
  <c r="H29" i="1"/>
  <c r="F29" i="1"/>
  <c r="G29" i="1" s="1"/>
  <c r="K28" i="1"/>
  <c r="J28" i="1"/>
  <c r="I28" i="1"/>
  <c r="H28" i="1"/>
  <c r="F28" i="1"/>
  <c r="K27" i="1"/>
  <c r="J27" i="1"/>
  <c r="I27" i="1"/>
  <c r="H27" i="1"/>
  <c r="F27" i="1"/>
  <c r="G28" i="1" s="1"/>
  <c r="K26" i="1"/>
  <c r="J26" i="1"/>
  <c r="I26" i="1"/>
  <c r="F26" i="1" s="1"/>
  <c r="G27" i="1" s="1"/>
  <c r="H26" i="1"/>
  <c r="K25" i="1"/>
  <c r="J25" i="1"/>
  <c r="I25" i="1"/>
  <c r="H25" i="1"/>
  <c r="F25" i="1"/>
  <c r="K24" i="1"/>
  <c r="J24" i="1"/>
  <c r="I24" i="1"/>
  <c r="H24" i="1"/>
  <c r="F24" i="1" s="1"/>
  <c r="K21" i="1"/>
  <c r="J21" i="1"/>
  <c r="I21" i="1"/>
  <c r="H21" i="1"/>
  <c r="K20" i="1"/>
  <c r="J20" i="1"/>
  <c r="I20" i="1"/>
  <c r="H20" i="1"/>
  <c r="F20" i="1" s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F14" i="1" s="1"/>
  <c r="K13" i="1"/>
  <c r="J13" i="1"/>
  <c r="I13" i="1"/>
  <c r="H13" i="1"/>
  <c r="F13" i="1"/>
  <c r="K12" i="1"/>
  <c r="J12" i="1"/>
  <c r="I12" i="1"/>
  <c r="H12" i="1"/>
  <c r="K11" i="1"/>
  <c r="J11" i="1"/>
  <c r="I11" i="1"/>
  <c r="H11" i="1"/>
  <c r="K10" i="1"/>
  <c r="J10" i="1"/>
  <c r="I10" i="1"/>
  <c r="H10" i="1"/>
  <c r="F10" i="1" s="1"/>
  <c r="K9" i="1"/>
  <c r="J9" i="1"/>
  <c r="I9" i="1"/>
  <c r="H9" i="1"/>
  <c r="K8" i="1"/>
  <c r="J8" i="1"/>
  <c r="I8" i="1"/>
  <c r="H8" i="1"/>
  <c r="K7" i="1"/>
  <c r="J7" i="1"/>
  <c r="I7" i="1"/>
  <c r="H7" i="1"/>
  <c r="F7" i="1" s="1"/>
  <c r="K6" i="1"/>
  <c r="J6" i="1"/>
  <c r="I6" i="1"/>
  <c r="H6" i="1"/>
  <c r="F6" i="1"/>
  <c r="K5" i="1"/>
  <c r="J5" i="1"/>
  <c r="I5" i="1"/>
  <c r="H5" i="1"/>
  <c r="K4" i="1"/>
  <c r="J4" i="1"/>
  <c r="I4" i="1"/>
  <c r="H4" i="1"/>
  <c r="K3" i="1"/>
  <c r="J3" i="1"/>
  <c r="I3" i="1"/>
  <c r="H3" i="1"/>
  <c r="F3" i="1" s="1"/>
  <c r="G151" i="1" l="1"/>
  <c r="G147" i="1"/>
  <c r="F149" i="1"/>
  <c r="G150" i="1" s="1"/>
  <c r="G143" i="1"/>
  <c r="G144" i="1"/>
  <c r="G153" i="1"/>
  <c r="G152" i="1"/>
  <c r="G136" i="1"/>
  <c r="G140" i="1"/>
  <c r="G137" i="1"/>
  <c r="G138" i="1"/>
  <c r="G135" i="1"/>
  <c r="G134" i="1"/>
  <c r="G128" i="1"/>
  <c r="G127" i="1"/>
  <c r="G129" i="1"/>
  <c r="G122" i="1"/>
  <c r="G123" i="1"/>
  <c r="G119" i="1"/>
  <c r="G116" i="1"/>
  <c r="G113" i="1"/>
  <c r="F108" i="1"/>
  <c r="G109" i="1" s="1"/>
  <c r="G88" i="1"/>
  <c r="F98" i="1"/>
  <c r="G99" i="1" s="1"/>
  <c r="G100" i="1"/>
  <c r="G97" i="1"/>
  <c r="F105" i="1"/>
  <c r="F106" i="1"/>
  <c r="G107" i="1" s="1"/>
  <c r="F103" i="1"/>
  <c r="G104" i="1" s="1"/>
  <c r="F82" i="1"/>
  <c r="G83" i="1" s="1"/>
  <c r="F84" i="1"/>
  <c r="G85" i="1" s="1"/>
  <c r="F94" i="1"/>
  <c r="G95" i="1" s="1"/>
  <c r="G96" i="1"/>
  <c r="G106" i="1"/>
  <c r="G110" i="1"/>
  <c r="G101" i="1"/>
  <c r="G89" i="1"/>
  <c r="G108" i="1"/>
  <c r="G105" i="1"/>
  <c r="G92" i="1"/>
  <c r="G81" i="1"/>
  <c r="F74" i="1"/>
  <c r="G75" i="1" s="1"/>
  <c r="F76" i="1"/>
  <c r="G77" i="1" s="1"/>
  <c r="G73" i="1"/>
  <c r="F69" i="1"/>
  <c r="G70" i="1" s="1"/>
  <c r="F55" i="1"/>
  <c r="G56" i="1" s="1"/>
  <c r="G55" i="1"/>
  <c r="G67" i="1"/>
  <c r="G53" i="1"/>
  <c r="G62" i="1"/>
  <c r="G58" i="1"/>
  <c r="G65" i="1"/>
  <c r="G72" i="1"/>
  <c r="G52" i="1"/>
  <c r="G44" i="1"/>
  <c r="F47" i="1"/>
  <c r="G48" i="1" s="1"/>
  <c r="F31" i="1"/>
  <c r="G32" i="1" s="1"/>
  <c r="G31" i="1"/>
  <c r="G42" i="1"/>
  <c r="G14" i="1"/>
  <c r="F17" i="1"/>
  <c r="G24" i="1"/>
  <c r="G25" i="1"/>
  <c r="G26" i="1"/>
  <c r="G38" i="1"/>
  <c r="G33" i="1"/>
  <c r="G36" i="1"/>
  <c r="G43" i="1"/>
  <c r="G30" i="1"/>
  <c r="F15" i="1"/>
  <c r="G15" i="1" s="1"/>
  <c r="F18" i="1"/>
  <c r="F8" i="1"/>
  <c r="G8" i="1" s="1"/>
  <c r="F12" i="1"/>
  <c r="G13" i="1" s="1"/>
  <c r="F9" i="1"/>
  <c r="G10" i="1" s="1"/>
  <c r="F19" i="1"/>
  <c r="G20" i="1" s="1"/>
  <c r="F16" i="1"/>
  <c r="G17" i="1" s="1"/>
  <c r="F4" i="1"/>
  <c r="F21" i="1"/>
  <c r="G21" i="1" s="1"/>
  <c r="F5" i="1"/>
  <c r="G6" i="1" s="1"/>
  <c r="F11" i="1"/>
  <c r="G12" i="1" s="1"/>
  <c r="G3" i="1"/>
  <c r="G4" i="1"/>
  <c r="G7" i="1"/>
  <c r="G18" i="1"/>
  <c r="G149" i="1" l="1"/>
  <c r="G82" i="1"/>
  <c r="G94" i="1"/>
  <c r="G98" i="1"/>
  <c r="G103" i="1"/>
  <c r="G84" i="1"/>
  <c r="G76" i="1"/>
  <c r="G69" i="1"/>
  <c r="G74" i="1"/>
  <c r="G47" i="1"/>
  <c r="G11" i="1"/>
  <c r="G5" i="1"/>
  <c r="G16" i="1"/>
  <c r="G9" i="1"/>
  <c r="G19" i="1"/>
</calcChain>
</file>

<file path=xl/sharedStrings.xml><?xml version="1.0" encoding="utf-8"?>
<sst xmlns="http://schemas.openxmlformats.org/spreadsheetml/2006/main" count="926" uniqueCount="351">
  <si>
    <t>Pořadí</t>
  </si>
  <si>
    <t>Jméno</t>
  </si>
  <si>
    <t>Přezdívka</t>
  </si>
  <si>
    <t>ATL Licence</t>
  </si>
  <si>
    <t>Turnajů</t>
  </si>
  <si>
    <t>Ligové Body</t>
  </si>
  <si>
    <t>Rozdíl Bodů</t>
  </si>
  <si>
    <t>3 Nejlepší výsledky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</si>
  <si>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Primitivní Luk</t>
    </r>
    <r>
      <rPr>
        <sz val="11"/>
        <color theme="1"/>
        <rFont val="Calibri"/>
        <family val="2"/>
        <charset val="238"/>
        <scheme val="minor"/>
      </rPr>
      <t xml:space="preserve">  (PL)</t>
    </r>
  </si>
  <si>
    <t>T</t>
  </si>
  <si>
    <t>D</t>
  </si>
  <si>
    <t>R</t>
  </si>
  <si>
    <t>KÚ</t>
  </si>
  <si>
    <t>Rataj  Stanislav</t>
  </si>
  <si>
    <t xml:space="preserve"> Lucínek</t>
  </si>
  <si>
    <t>ATL147</t>
  </si>
  <si>
    <t>Pospíšil  Jindřich</t>
  </si>
  <si>
    <t>ATL384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</si>
  <si>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Tradiční Luk</t>
    </r>
    <r>
      <rPr>
        <sz val="11"/>
        <color theme="1"/>
        <rFont val="Calibri"/>
        <family val="2"/>
        <charset val="238"/>
        <scheme val="minor"/>
      </rPr>
      <t xml:space="preserve">  (TL)</t>
    </r>
  </si>
  <si>
    <t>Holub  Petr</t>
  </si>
  <si>
    <t>ATL195</t>
  </si>
  <si>
    <t>Balek  Josef</t>
  </si>
  <si>
    <t>ATL323</t>
  </si>
  <si>
    <t>Rychtaříková  Jana</t>
  </si>
  <si>
    <t xml:space="preserve"> JaBlíčKo</t>
  </si>
  <si>
    <t>ATL196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</si>
  <si>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Lovecký Luk - Ženy</t>
    </r>
    <r>
      <rPr>
        <sz val="11"/>
        <color theme="1"/>
        <rFont val="Calibri"/>
        <family val="2"/>
        <charset val="238"/>
        <scheme val="minor"/>
      </rPr>
      <t xml:space="preserve">  (LL - ženy)</t>
    </r>
  </si>
  <si>
    <t>Dortová  Jana</t>
  </si>
  <si>
    <t>ATL120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</si>
  <si>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Lovecký Luk - Muži</t>
    </r>
    <r>
      <rPr>
        <sz val="11"/>
        <color theme="1"/>
        <rFont val="Calibri"/>
        <family val="2"/>
        <charset val="238"/>
        <scheme val="minor"/>
      </rPr>
      <t xml:space="preserve">  (LL - muži)</t>
    </r>
  </si>
  <si>
    <t>Balcer  Tomáš</t>
  </si>
  <si>
    <t>ATL167</t>
  </si>
  <si>
    <t>Dvořáček  Jiří</t>
  </si>
  <si>
    <t>ATL189</t>
  </si>
  <si>
    <t xml:space="preserve"> Honza</t>
  </si>
  <si>
    <t>Pospíšil  Petr</t>
  </si>
  <si>
    <t>ATL397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</si>
  <si>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 xml:space="preserve">Dorost - Dívky 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</si>
  <si>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Dorost - Chlapci</t>
    </r>
  </si>
  <si>
    <t>Balcer  Martin</t>
  </si>
  <si>
    <t>ATL165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</si>
  <si>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Děti - Dívky</t>
    </r>
    <r>
      <rPr>
        <sz val="11"/>
        <color theme="1"/>
        <rFont val="Calibri"/>
        <family val="2"/>
        <charset val="238"/>
        <scheme val="minor"/>
      </rPr>
      <t xml:space="preserve">  </t>
    </r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</si>
  <si>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Děti - Chlapci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</si>
  <si>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Rataj  Dominik</t>
  </si>
  <si>
    <t>ATL279</t>
  </si>
  <si>
    <t xml:space="preserve"> Loco</t>
  </si>
  <si>
    <t>Brabcová  Kateřina</t>
  </si>
  <si>
    <t>ATL445</t>
  </si>
  <si>
    <t>Holubová  Karolína Lea</t>
  </si>
  <si>
    <t>Břenková  Lenka</t>
  </si>
  <si>
    <t xml:space="preserve"> Lenka</t>
  </si>
  <si>
    <t>ATL447</t>
  </si>
  <si>
    <t>Mazánek  Jan</t>
  </si>
  <si>
    <t>ATL446</t>
  </si>
  <si>
    <t>Pěnkava Pavel</t>
  </si>
  <si>
    <t xml:space="preserve"> Pinky</t>
  </si>
  <si>
    <t>ATL433</t>
  </si>
  <si>
    <t>Rataj  Vojta</t>
  </si>
  <si>
    <t xml:space="preserve"> Vojtík</t>
  </si>
  <si>
    <t>ATL478</t>
  </si>
  <si>
    <t>Souček  Tomáš</t>
  </si>
  <si>
    <t>ATL277</t>
  </si>
  <si>
    <t>Schulz  Alois</t>
  </si>
  <si>
    <t xml:space="preserve"> Luis</t>
  </si>
  <si>
    <t>ATL009</t>
  </si>
  <si>
    <t>Sobotková  Alena</t>
  </si>
  <si>
    <t>ATL058</t>
  </si>
  <si>
    <t>Bendová  Miroslava</t>
  </si>
  <si>
    <t>ATL388</t>
  </si>
  <si>
    <t>Benda  Libor</t>
  </si>
  <si>
    <t>ATL198</t>
  </si>
  <si>
    <t>Sobotka  Jiří</t>
  </si>
  <si>
    <t>ATL057</t>
  </si>
  <si>
    <t>Dvořáčková  Květa</t>
  </si>
  <si>
    <t>ATL190</t>
  </si>
  <si>
    <t>Zavadilová  Pavlína</t>
  </si>
  <si>
    <t>ATL093</t>
  </si>
  <si>
    <t>Zavadilová  Petra</t>
  </si>
  <si>
    <t>ATL292</t>
  </si>
  <si>
    <t>Zavadil  Pavel</t>
  </si>
  <si>
    <t>ATL221</t>
  </si>
  <si>
    <t>Zavadil  Petr</t>
  </si>
  <si>
    <t>ATL220</t>
  </si>
  <si>
    <t>Bucková  Monika</t>
  </si>
  <si>
    <t>ATL487</t>
  </si>
  <si>
    <t>Schulzová  Johanka</t>
  </si>
  <si>
    <t xml:space="preserve"> Johanka</t>
  </si>
  <si>
    <t>ATL008</t>
  </si>
  <si>
    <t xml:space="preserve"> Kačátor</t>
  </si>
  <si>
    <t>Žilková  Míla</t>
  </si>
  <si>
    <t>ATL278</t>
  </si>
  <si>
    <t>ATL150</t>
  </si>
  <si>
    <t>Ratajová  Alena</t>
  </si>
  <si>
    <t xml:space="preserve"> Ali</t>
  </si>
  <si>
    <t>ATL151</t>
  </si>
  <si>
    <t>Balková  Hana</t>
  </si>
  <si>
    <t>ATL521</t>
  </si>
  <si>
    <t>Venc  Ondřej</t>
  </si>
  <si>
    <t>ATL504</t>
  </si>
  <si>
    <t>Vencová  Veronika</t>
  </si>
  <si>
    <t>ATL505</t>
  </si>
  <si>
    <t>Venc Vendelín</t>
  </si>
  <si>
    <t>ATL506</t>
  </si>
  <si>
    <t>Hanousek  Jan</t>
  </si>
  <si>
    <t xml:space="preserve"> Honzík</t>
  </si>
  <si>
    <t>ATL028</t>
  </si>
  <si>
    <t>Sedláčková  Marie</t>
  </si>
  <si>
    <t>ATL427</t>
  </si>
  <si>
    <t>Hanousková  Lucie</t>
  </si>
  <si>
    <t xml:space="preserve"> Lucka</t>
  </si>
  <si>
    <t>ATL113</t>
  </si>
  <si>
    <t>Trtílek  Ondřej</t>
  </si>
  <si>
    <t xml:space="preserve"> Ondříšek</t>
  </si>
  <si>
    <t>ATL437</t>
  </si>
  <si>
    <t>Dvořáčková  Eva</t>
  </si>
  <si>
    <t>ATL387</t>
  </si>
  <si>
    <t>Jarních 7 modřínů        02.05.2026</t>
  </si>
  <si>
    <t>Lukohrátky           9.5.2026</t>
  </si>
  <si>
    <t>Dětský turnaj Šindlovy dvory   23.05.2026</t>
  </si>
  <si>
    <t>Turnaj Údolí sviní      27.06.2026</t>
  </si>
  <si>
    <t>Podzimních 7 modřínů        05.09.2026</t>
  </si>
  <si>
    <t>Genius Loci    19.9.2026</t>
  </si>
  <si>
    <t>???</t>
  </si>
  <si>
    <t>Škopová  Markéta</t>
  </si>
  <si>
    <t>ATL466</t>
  </si>
  <si>
    <t>Smižanská  Daniela</t>
  </si>
  <si>
    <t>ATL470</t>
  </si>
  <si>
    <t>Valentová  Hana</t>
  </si>
  <si>
    <t>ATL468</t>
  </si>
  <si>
    <t>Smižanský  Josef</t>
  </si>
  <si>
    <t xml:space="preserve"> Jožin</t>
  </si>
  <si>
    <t>ATL464</t>
  </si>
  <si>
    <t>Memoriál P.J. Horehledě   16.05.2026</t>
  </si>
  <si>
    <t>Turnaj Pod Lipicí   13.06.2026</t>
  </si>
  <si>
    <t>Turnaj Sv. Víta v Habří         20.06.2026</t>
  </si>
  <si>
    <t>Zlatý šíp Rejvíz      29.08.2026</t>
  </si>
  <si>
    <t>Dudycha  Jan</t>
  </si>
  <si>
    <t>ATL385</t>
  </si>
  <si>
    <t>Záhorka  Petr</t>
  </si>
  <si>
    <t>ATL070</t>
  </si>
  <si>
    <t>Šizling  Matouš</t>
  </si>
  <si>
    <t>ATL476</t>
  </si>
  <si>
    <t>Vencovský  Hynek</t>
  </si>
  <si>
    <t xml:space="preserve"> Hynek</t>
  </si>
  <si>
    <t>ATL045</t>
  </si>
  <si>
    <t>Pospíšilová  Martina</t>
  </si>
  <si>
    <t>ATL405</t>
  </si>
  <si>
    <t>Holub  Jan</t>
  </si>
  <si>
    <t xml:space="preserve"> Holík</t>
  </si>
  <si>
    <t>ATL002</t>
  </si>
  <si>
    <t>Haidlmaier  Ondřej</t>
  </si>
  <si>
    <t>ATL137</t>
  </si>
  <si>
    <t>Bukačová  Iva</t>
  </si>
  <si>
    <t xml:space="preserve"> Ivča</t>
  </si>
  <si>
    <t>ATL483</t>
  </si>
  <si>
    <t>Vaňková  Michaela</t>
  </si>
  <si>
    <t>ATL479</t>
  </si>
  <si>
    <t>Bastl  František</t>
  </si>
  <si>
    <t xml:space="preserve"> Bazy</t>
  </si>
  <si>
    <t>ATL424</t>
  </si>
  <si>
    <t>Červený  Filip</t>
  </si>
  <si>
    <t xml:space="preserve"> Fíla</t>
  </si>
  <si>
    <t>ATL538</t>
  </si>
  <si>
    <t>Vaňková  Andrea Barbora</t>
  </si>
  <si>
    <t>ATL477</t>
  </si>
  <si>
    <t>Sobotka  Aleš</t>
  </si>
  <si>
    <t xml:space="preserve"> Prometheus</t>
  </si>
  <si>
    <t>ATL055</t>
  </si>
  <si>
    <t>Vencovská  Markéta</t>
  </si>
  <si>
    <t>ATL291</t>
  </si>
  <si>
    <t>Spoustová  Jana</t>
  </si>
  <si>
    <t>ATL530</t>
  </si>
  <si>
    <t>Šestáková  Kristýna</t>
  </si>
  <si>
    <t xml:space="preserve"> Týna</t>
  </si>
  <si>
    <t>ATL238</t>
  </si>
  <si>
    <t>Picková  Rozálie</t>
  </si>
  <si>
    <t>ATL539</t>
  </si>
  <si>
    <t>Kutá  Daniela</t>
  </si>
  <si>
    <t xml:space="preserve"> Dája</t>
  </si>
  <si>
    <t>ATL125</t>
  </si>
  <si>
    <t>Záhorková  Kateřina</t>
  </si>
  <si>
    <t>ATL001</t>
  </si>
  <si>
    <t>Klierová  Růžena</t>
  </si>
  <si>
    <t>ATL053</t>
  </si>
  <si>
    <t>Vlčková  Naďa</t>
  </si>
  <si>
    <t>ATL240</t>
  </si>
  <si>
    <t>Brožek  Jiří</t>
  </si>
  <si>
    <t xml:space="preserve"> Jerry</t>
  </si>
  <si>
    <t>ATL453</t>
  </si>
  <si>
    <t>Ruda  Zdeněk</t>
  </si>
  <si>
    <t xml:space="preserve"> Mlčoch</t>
  </si>
  <si>
    <t>ATL016</t>
  </si>
  <si>
    <t>Ševčík  Jiří</t>
  </si>
  <si>
    <t xml:space="preserve"> Kumo</t>
  </si>
  <si>
    <t>ATL048</t>
  </si>
  <si>
    <t>Turek  Jan  Václav</t>
  </si>
  <si>
    <t>ATL374</t>
  </si>
  <si>
    <t>Vinš  Robin</t>
  </si>
  <si>
    <t>ATL536</t>
  </si>
  <si>
    <t>Turek  Jan</t>
  </si>
  <si>
    <t>ATL373</t>
  </si>
  <si>
    <t>Vlček  Petr</t>
  </si>
  <si>
    <t>ATL239</t>
  </si>
  <si>
    <t>Kopp  Roman</t>
  </si>
  <si>
    <t xml:space="preserve"> Špaček</t>
  </si>
  <si>
    <t>ATL187</t>
  </si>
  <si>
    <t>Grillová  Veronika</t>
  </si>
  <si>
    <t>ATL485</t>
  </si>
  <si>
    <t>Fránková  Adéla</t>
  </si>
  <si>
    <t>ATL541</t>
  </si>
  <si>
    <t>Livečka  Jindřich</t>
  </si>
  <si>
    <t xml:space="preserve"> Bóďa</t>
  </si>
  <si>
    <t>ATL288</t>
  </si>
  <si>
    <t>Turek  Vojtěch  Petr</t>
  </si>
  <si>
    <t>ATL376</t>
  </si>
  <si>
    <t>Bukač  Vojtěch</t>
  </si>
  <si>
    <t>ATL484</t>
  </si>
  <si>
    <t>Bukač  František  ml.</t>
  </si>
  <si>
    <t xml:space="preserve"> Fanda</t>
  </si>
  <si>
    <t>ATL482</t>
  </si>
  <si>
    <t>Grillová  Anežka</t>
  </si>
  <si>
    <t>ATL516</t>
  </si>
  <si>
    <t>Holubová  Emilka</t>
  </si>
  <si>
    <t>ATL480</t>
  </si>
  <si>
    <t>Novák  Šimon</t>
  </si>
  <si>
    <t>ATL542</t>
  </si>
  <si>
    <t>Grill  Jan</t>
  </si>
  <si>
    <t>ATL486</t>
  </si>
  <si>
    <t>Holub  Václav</t>
  </si>
  <si>
    <t xml:space="preserve"> Vašík</t>
  </si>
  <si>
    <t>ATL390</t>
  </si>
  <si>
    <t>ATL537</t>
  </si>
  <si>
    <t>Král  Patrik</t>
  </si>
  <si>
    <t>Ajuta</t>
  </si>
  <si>
    <t>ATL???</t>
  </si>
  <si>
    <t>Bareš  Jan</t>
  </si>
  <si>
    <t>Eddie</t>
  </si>
  <si>
    <t>ATL546</t>
  </si>
  <si>
    <t>Kroča  Radek</t>
  </si>
  <si>
    <t xml:space="preserve"> Raďas</t>
  </si>
  <si>
    <t>ATL127</t>
  </si>
  <si>
    <t>Král  Artuš</t>
  </si>
  <si>
    <t>Kodýdek  Miloš</t>
  </si>
  <si>
    <t xml:space="preserve"> Seifgard</t>
  </si>
  <si>
    <t>ATL522</t>
  </si>
  <si>
    <t>Krejčík  Pavel</t>
  </si>
  <si>
    <t>ATL529</t>
  </si>
  <si>
    <t>Krejza  Ladislav</t>
  </si>
  <si>
    <t>ATL471</t>
  </si>
  <si>
    <t>Pecka  Alexandr</t>
  </si>
  <si>
    <t xml:space="preserve"> Alex</t>
  </si>
  <si>
    <t>ATL548</t>
  </si>
  <si>
    <t>Uhlíková  Daniela</t>
  </si>
  <si>
    <t>ATL026</t>
  </si>
  <si>
    <t>Těšínská  Jana</t>
  </si>
  <si>
    <t>Krejzová  Pavlína</t>
  </si>
  <si>
    <t xml:space="preserve"> Popelka</t>
  </si>
  <si>
    <t>ATL491</t>
  </si>
  <si>
    <t>Uhlík  Tomáš</t>
  </si>
  <si>
    <t>ATL025</t>
  </si>
  <si>
    <t>Frélich  Martin</t>
  </si>
  <si>
    <t xml:space="preserve"> Kibe</t>
  </si>
  <si>
    <t>ATL526</t>
  </si>
  <si>
    <t>Červín  Radek</t>
  </si>
  <si>
    <t>ATL545</t>
  </si>
  <si>
    <t>Faust  Patrik</t>
  </si>
  <si>
    <t xml:space="preserve"> malej Faustík</t>
  </si>
  <si>
    <t>ATL345</t>
  </si>
  <si>
    <t>Červínová  Valerie</t>
  </si>
  <si>
    <t>ATL543</t>
  </si>
  <si>
    <t>Krejzová  Anička</t>
  </si>
  <si>
    <t>ATL492</t>
  </si>
  <si>
    <t>Červín  Filip</t>
  </si>
  <si>
    <t>ATL544</t>
  </si>
  <si>
    <t>Uhlík  Tobias</t>
  </si>
  <si>
    <t xml:space="preserve"> Tobík</t>
  </si>
  <si>
    <t>ATL391</t>
  </si>
  <si>
    <t>Haidlmaier  Ladislav</t>
  </si>
  <si>
    <t>ATL490</t>
  </si>
  <si>
    <t>Valenta  Jan</t>
  </si>
  <si>
    <t>ATL467</t>
  </si>
  <si>
    <t>Fencl  Jan</t>
  </si>
  <si>
    <t xml:space="preserve"> Féňa</t>
  </si>
  <si>
    <t>ATL202</t>
  </si>
  <si>
    <t>Fencl  František</t>
  </si>
  <si>
    <t>ATL436</t>
  </si>
  <si>
    <t>ATL549</t>
  </si>
  <si>
    <t>ATL550</t>
  </si>
  <si>
    <t>ATL551</t>
  </si>
  <si>
    <t>Skalanské vejce      9.08.2026</t>
  </si>
  <si>
    <t>Štěrbová  Vendula</t>
  </si>
  <si>
    <t>Mahovská  Tereza</t>
  </si>
  <si>
    <t>Pavlík  Jakub</t>
  </si>
  <si>
    <t>ATL527</t>
  </si>
  <si>
    <t>Vágner  Jakub</t>
  </si>
  <si>
    <t>Mašek  Marek</t>
  </si>
  <si>
    <t xml:space="preserve"> Mařínek</t>
  </si>
  <si>
    <t>ATL533</t>
  </si>
  <si>
    <t>Voráč  Viktor</t>
  </si>
  <si>
    <t xml:space="preserve"> B-kao</t>
  </si>
  <si>
    <t>ATL535</t>
  </si>
  <si>
    <t>Mašková  Anna</t>
  </si>
  <si>
    <t xml:space="preserve"> Andy</t>
  </si>
  <si>
    <t>ATL532</t>
  </si>
  <si>
    <t>Vochozka  Jakub</t>
  </si>
  <si>
    <t xml:space="preserve"> Kokosák</t>
  </si>
  <si>
    <t>ATL022</t>
  </si>
  <si>
    <t>Malinka  Rostislav</t>
  </si>
  <si>
    <t xml:space="preserve"> Rostyx</t>
  </si>
  <si>
    <t>ATL457</t>
  </si>
  <si>
    <t>Kiml  Alexandra</t>
  </si>
  <si>
    <t>ATL124</t>
  </si>
  <si>
    <t>Vochozková  Eliška</t>
  </si>
  <si>
    <t>ATL408</t>
  </si>
  <si>
    <t>Dřevo  Jakub</t>
  </si>
  <si>
    <t>ATL525</t>
  </si>
  <si>
    <t>Mahovský  Daniel</t>
  </si>
  <si>
    <t>ATL443</t>
  </si>
  <si>
    <t>ATL540</t>
  </si>
  <si>
    <t>Kotiš  Jan</t>
  </si>
  <si>
    <t>ATL461</t>
  </si>
  <si>
    <t>Pěnkavová  Karolína</t>
  </si>
  <si>
    <t>Pavlík  Antonín</t>
  </si>
  <si>
    <t>ATL547</t>
  </si>
  <si>
    <t>Brabec  Vincent</t>
  </si>
  <si>
    <t>ATL513</t>
  </si>
  <si>
    <t>Zobl  Jindřich</t>
  </si>
  <si>
    <t>Oslavný Turnaj k vyhlášení  LL                           Bílá Skála                      3.-4.10.2026</t>
  </si>
  <si>
    <t>Podzimní Údolí sviní          11.10.2025</t>
  </si>
  <si>
    <t xml:space="preserve"> Síťák</t>
  </si>
  <si>
    <t>Neužil  Vít</t>
  </si>
  <si>
    <t>ATL046</t>
  </si>
  <si>
    <t>Kosařová  Lucie</t>
  </si>
  <si>
    <t>ATL360</t>
  </si>
  <si>
    <t>Podzimní Údolí sviní           11.10.2025</t>
  </si>
  <si>
    <t>Mahovská  Barbora</t>
  </si>
  <si>
    <t>ATL444</t>
  </si>
  <si>
    <t>Podzimní Údolí sviní            11.10.2025</t>
  </si>
  <si>
    <t>Podzimní Údolí sviní              11.10.2025</t>
  </si>
  <si>
    <t>Čížek  Petr</t>
  </si>
  <si>
    <t>ATL089</t>
  </si>
  <si>
    <t>Berit  Adam</t>
  </si>
  <si>
    <t>ATL496</t>
  </si>
  <si>
    <t>Livečka  Radek</t>
  </si>
  <si>
    <t xml:space="preserve"> Radouš</t>
  </si>
  <si>
    <t>ATL243</t>
  </si>
  <si>
    <t>Podzimní Údolí sviní                    11.10.2025</t>
  </si>
  <si>
    <t>ATL554</t>
  </si>
  <si>
    <t>Pospíšilová  Darja</t>
  </si>
  <si>
    <t>ATL528</t>
  </si>
  <si>
    <t>ATL553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</si>
</sst>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 textRotation="180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180"/>
    </xf>
    <xf numFmtId="0" fontId="0" fillId="2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3" fillId="9" borderId="12" xfId="0" applyFont="1" applyFill="1" applyBorder="1"/>
    <xf numFmtId="0" fontId="0" fillId="9" borderId="12" xfId="0" applyFill="1" applyBorder="1"/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3" fillId="10" borderId="16" xfId="0" applyFont="1" applyFill="1" applyBorder="1"/>
    <xf numFmtId="0" fontId="0" fillId="10" borderId="16" xfId="0" applyFill="1" applyBorder="1"/>
    <xf numFmtId="0" fontId="3" fillId="0" borderId="16" xfId="0" applyFont="1" applyBorder="1"/>
    <xf numFmtId="0" fontId="0" fillId="0" borderId="16" xfId="0" applyBorder="1"/>
    <xf numFmtId="0" fontId="0" fillId="0" borderId="0" xfId="0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9" borderId="14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3" fillId="12" borderId="16" xfId="0" applyFont="1" applyFill="1" applyBorder="1"/>
    <xf numFmtId="0" fontId="0" fillId="12" borderId="16" xfId="0" applyFill="1" applyBorder="1"/>
    <xf numFmtId="0" fontId="0" fillId="0" borderId="14" xfId="0" applyBorder="1" applyAlignment="1">
      <alignment horizontal="center" vertical="center"/>
    </xf>
    <xf numFmtId="0" fontId="3" fillId="0" borderId="12" xfId="0" applyFont="1" applyBorder="1"/>
    <xf numFmtId="0" fontId="0" fillId="0" borderId="12" xfId="0" applyBorder="1"/>
    <xf numFmtId="0" fontId="0" fillId="12" borderId="16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3" fillId="9" borderId="16" xfId="0" applyFont="1" applyFill="1" applyBorder="1"/>
    <xf numFmtId="0" fontId="0" fillId="9" borderId="16" xfId="0" applyFill="1" applyBorder="1"/>
    <xf numFmtId="0" fontId="0" fillId="5" borderId="20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26" xfId="0" applyFont="1" applyBorder="1"/>
    <xf numFmtId="0" fontId="0" fillId="0" borderId="26" xfId="0" applyBorder="1"/>
    <xf numFmtId="0" fontId="3" fillId="14" borderId="16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0" fillId="14" borderId="23" xfId="0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54"/>
  <sheetViews>
    <sheetView tabSelected="1" zoomScale="70" zoomScaleNormal="70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RowHeight="14.4" x14ac:dyDescent="0.3"/>
  <cols>
    <col min="1" max="1" width="3.5546875" customWidth="1"/>
    <col min="2" max="2" width="22.6640625" bestFit="1" customWidth="1"/>
    <col min="3" max="3" width="15" bestFit="1" customWidth="1"/>
    <col min="4" max="4" width="8.5546875" customWidth="1"/>
    <col min="5" max="5" width="3.44140625" customWidth="1"/>
    <col min="6" max="6" width="8" customWidth="1"/>
    <col min="7" max="7" width="7" customWidth="1"/>
    <col min="8" max="11" width="4.88671875" customWidth="1"/>
    <col min="12" max="63" width="4.33203125" customWidth="1"/>
  </cols>
  <sheetData>
    <row r="1" spans="1:67" s="30" customFormat="1" ht="60" customHeight="1" thickBot="1" x14ac:dyDescent="0.35">
      <c r="A1" s="1" t="s">
        <v>0</v>
      </c>
      <c r="B1" s="57" t="s">
        <v>1</v>
      </c>
      <c r="C1" s="57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70" t="s">
        <v>7</v>
      </c>
      <c r="I1" s="71"/>
      <c r="J1" s="71"/>
      <c r="K1" s="72"/>
      <c r="L1" s="61" t="s">
        <v>328</v>
      </c>
      <c r="M1" s="62"/>
      <c r="N1" s="62"/>
      <c r="O1" s="63"/>
      <c r="P1" s="58" t="s">
        <v>116</v>
      </c>
      <c r="Q1" s="59"/>
      <c r="R1" s="59"/>
      <c r="S1" s="60"/>
      <c r="T1" s="61" t="s">
        <v>117</v>
      </c>
      <c r="U1" s="62"/>
      <c r="V1" s="62"/>
      <c r="W1" s="63"/>
      <c r="X1" s="61" t="s">
        <v>132</v>
      </c>
      <c r="Y1" s="62"/>
      <c r="Z1" s="62"/>
      <c r="AA1" s="63"/>
      <c r="AB1" s="61" t="s">
        <v>118</v>
      </c>
      <c r="AC1" s="62"/>
      <c r="AD1" s="62"/>
      <c r="AE1" s="63"/>
      <c r="AF1" s="61" t="s">
        <v>133</v>
      </c>
      <c r="AG1" s="62"/>
      <c r="AH1" s="62"/>
      <c r="AI1" s="63"/>
      <c r="AJ1" s="61" t="s">
        <v>134</v>
      </c>
      <c r="AK1" s="62"/>
      <c r="AL1" s="62"/>
      <c r="AM1" s="63"/>
      <c r="AN1" s="61" t="s">
        <v>119</v>
      </c>
      <c r="AO1" s="62"/>
      <c r="AP1" s="62"/>
      <c r="AQ1" s="63"/>
      <c r="AR1" s="61" t="s">
        <v>289</v>
      </c>
      <c r="AS1" s="62"/>
      <c r="AT1" s="62"/>
      <c r="AU1" s="63"/>
      <c r="AV1" s="61" t="s">
        <v>135</v>
      </c>
      <c r="AW1" s="62"/>
      <c r="AX1" s="62"/>
      <c r="AY1" s="63"/>
      <c r="AZ1" s="61" t="s">
        <v>120</v>
      </c>
      <c r="BA1" s="62"/>
      <c r="BB1" s="62"/>
      <c r="BC1" s="63"/>
      <c r="BD1" s="61" t="s">
        <v>121</v>
      </c>
      <c r="BE1" s="62"/>
      <c r="BF1" s="62"/>
      <c r="BG1" s="63"/>
      <c r="BH1" s="64" t="s">
        <v>327</v>
      </c>
      <c r="BI1" s="65"/>
      <c r="BJ1" s="65"/>
      <c r="BK1" s="66"/>
    </row>
    <row r="2" spans="1:67" s="30" customFormat="1" ht="15" customHeight="1" thickBot="1" x14ac:dyDescent="0.35">
      <c r="A2" s="5" t="s">
        <v>8</v>
      </c>
      <c r="B2" s="6"/>
      <c r="C2" s="6"/>
      <c r="D2" s="6"/>
      <c r="E2" s="6"/>
      <c r="F2" s="6"/>
      <c r="G2" s="7"/>
      <c r="H2" s="8" t="s">
        <v>9</v>
      </c>
      <c r="I2" s="9" t="s">
        <v>10</v>
      </c>
      <c r="J2" s="10" t="s">
        <v>11</v>
      </c>
      <c r="K2" s="11" t="s">
        <v>12</v>
      </c>
      <c r="L2" s="50" t="s">
        <v>9</v>
      </c>
      <c r="M2" s="36" t="s">
        <v>10</v>
      </c>
      <c r="N2" s="37" t="s">
        <v>11</v>
      </c>
      <c r="O2" s="38" t="s">
        <v>12</v>
      </c>
      <c r="P2" s="8" t="s">
        <v>9</v>
      </c>
      <c r="Q2" s="9" t="s">
        <v>10</v>
      </c>
      <c r="R2" s="10" t="s">
        <v>11</v>
      </c>
      <c r="S2" s="11" t="s">
        <v>12</v>
      </c>
      <c r="T2" s="8" t="s">
        <v>9</v>
      </c>
      <c r="U2" s="9" t="s">
        <v>10</v>
      </c>
      <c r="V2" s="10" t="s">
        <v>11</v>
      </c>
      <c r="W2" s="11" t="s">
        <v>12</v>
      </c>
      <c r="X2" s="8" t="s">
        <v>9</v>
      </c>
      <c r="Y2" s="9" t="s">
        <v>10</v>
      </c>
      <c r="Z2" s="10" t="s">
        <v>11</v>
      </c>
      <c r="AA2" s="11" t="s">
        <v>12</v>
      </c>
      <c r="AB2" s="8" t="s">
        <v>9</v>
      </c>
      <c r="AC2" s="9" t="s">
        <v>10</v>
      </c>
      <c r="AD2" s="10" t="s">
        <v>11</v>
      </c>
      <c r="AE2" s="11" t="s">
        <v>12</v>
      </c>
      <c r="AF2" s="8" t="s">
        <v>9</v>
      </c>
      <c r="AG2" s="9" t="s">
        <v>10</v>
      </c>
      <c r="AH2" s="10" t="s">
        <v>11</v>
      </c>
      <c r="AI2" s="11" t="s">
        <v>12</v>
      </c>
      <c r="AJ2" s="8" t="s">
        <v>9</v>
      </c>
      <c r="AK2" s="9" t="s">
        <v>10</v>
      </c>
      <c r="AL2" s="10" t="s">
        <v>11</v>
      </c>
      <c r="AM2" s="11" t="s">
        <v>12</v>
      </c>
      <c r="AN2" s="8" t="s">
        <v>9</v>
      </c>
      <c r="AO2" s="9" t="s">
        <v>10</v>
      </c>
      <c r="AP2" s="10" t="s">
        <v>11</v>
      </c>
      <c r="AQ2" s="11" t="s">
        <v>12</v>
      </c>
      <c r="AR2" s="8" t="s">
        <v>9</v>
      </c>
      <c r="AS2" s="9" t="s">
        <v>10</v>
      </c>
      <c r="AT2" s="10" t="s">
        <v>11</v>
      </c>
      <c r="AU2" s="11" t="s">
        <v>12</v>
      </c>
      <c r="AV2" s="8" t="s">
        <v>9</v>
      </c>
      <c r="AW2" s="9" t="s">
        <v>10</v>
      </c>
      <c r="AX2" s="10" t="s">
        <v>11</v>
      </c>
      <c r="AY2" s="11" t="s">
        <v>12</v>
      </c>
      <c r="AZ2" s="8" t="s">
        <v>9</v>
      </c>
      <c r="BA2" s="9" t="s">
        <v>10</v>
      </c>
      <c r="BB2" s="10" t="s">
        <v>11</v>
      </c>
      <c r="BC2" s="11" t="s">
        <v>12</v>
      </c>
      <c r="BD2" s="8" t="s">
        <v>9</v>
      </c>
      <c r="BE2" s="9" t="s">
        <v>10</v>
      </c>
      <c r="BF2" s="10" t="s">
        <v>11</v>
      </c>
      <c r="BG2" s="11" t="s">
        <v>12</v>
      </c>
      <c r="BH2" s="67" t="s">
        <v>122</v>
      </c>
      <c r="BI2" s="68"/>
      <c r="BJ2" s="68"/>
      <c r="BK2" s="69"/>
      <c r="BL2"/>
      <c r="BM2"/>
      <c r="BN2"/>
      <c r="BO2"/>
    </row>
    <row r="3" spans="1:67" ht="14.4" customHeight="1" x14ac:dyDescent="0.3">
      <c r="A3" s="46">
        <v>1</v>
      </c>
      <c r="B3" s="47" t="s">
        <v>19</v>
      </c>
      <c r="C3" s="48" t="s">
        <v>45</v>
      </c>
      <c r="D3" s="34" t="s">
        <v>20</v>
      </c>
      <c r="E3" s="15">
        <v>6</v>
      </c>
      <c r="F3" s="16">
        <f>IF(ISERR(H3),0,H3+I3+J3*7+K3*7)</f>
        <v>707</v>
      </c>
      <c r="G3" s="17" t="str">
        <f>IF(AND(F2&gt;0,F3&gt;0),F3-F2,"")</f>
        <v/>
      </c>
      <c r="H3" s="18">
        <f>SUM(T3+X3+AF3)</f>
        <v>164</v>
      </c>
      <c r="I3" s="19">
        <f>SUM(Q3+Y3+AK3)</f>
        <v>95</v>
      </c>
      <c r="J3" s="24">
        <f>SUM(N3+Z3+AL3)</f>
        <v>36</v>
      </c>
      <c r="K3" s="20">
        <f>SUM(W3+AI3+AM3)</f>
        <v>28</v>
      </c>
      <c r="L3" s="21">
        <v>20</v>
      </c>
      <c r="M3" s="22">
        <v>12</v>
      </c>
      <c r="N3" s="24">
        <v>12</v>
      </c>
      <c r="O3" s="23">
        <v>7</v>
      </c>
      <c r="P3" s="21">
        <v>44</v>
      </c>
      <c r="Q3" s="19">
        <v>25</v>
      </c>
      <c r="R3" s="22">
        <v>9</v>
      </c>
      <c r="S3" s="23">
        <v>7</v>
      </c>
      <c r="T3" s="18">
        <v>56</v>
      </c>
      <c r="U3" s="22">
        <v>20</v>
      </c>
      <c r="V3" s="22">
        <v>11</v>
      </c>
      <c r="W3" s="20">
        <v>12</v>
      </c>
      <c r="X3" s="18">
        <v>53</v>
      </c>
      <c r="Y3" s="19">
        <v>42</v>
      </c>
      <c r="Z3" s="24">
        <v>12</v>
      </c>
      <c r="AA3" s="23">
        <v>6</v>
      </c>
      <c r="AB3" s="21"/>
      <c r="AC3" s="22"/>
      <c r="AD3" s="22"/>
      <c r="AE3" s="23"/>
      <c r="AF3" s="18">
        <v>55</v>
      </c>
      <c r="AG3" s="22">
        <v>8</v>
      </c>
      <c r="AH3" s="22">
        <v>11</v>
      </c>
      <c r="AI3" s="20">
        <v>8</v>
      </c>
      <c r="AJ3" s="21">
        <v>30</v>
      </c>
      <c r="AK3" s="19">
        <v>28</v>
      </c>
      <c r="AL3" s="24">
        <v>12</v>
      </c>
      <c r="AM3" s="20">
        <v>8</v>
      </c>
      <c r="AN3" s="21"/>
      <c r="AO3" s="22"/>
      <c r="AP3" s="22"/>
      <c r="AQ3" s="23"/>
      <c r="AR3" s="21"/>
      <c r="AS3" s="22"/>
      <c r="AT3" s="22"/>
      <c r="AU3" s="23"/>
      <c r="AV3" s="21"/>
      <c r="AW3" s="22"/>
      <c r="AX3" s="22"/>
      <c r="AY3" s="23"/>
      <c r="AZ3" s="21"/>
      <c r="BA3" s="22"/>
      <c r="BB3" s="22"/>
      <c r="BC3" s="23"/>
      <c r="BD3" s="21"/>
      <c r="BE3" s="22"/>
      <c r="BF3" s="22"/>
      <c r="BG3" s="23"/>
    </row>
    <row r="4" spans="1:67" ht="14.4" customHeight="1" x14ac:dyDescent="0.3">
      <c r="A4" s="45">
        <v>2</v>
      </c>
      <c r="B4" s="40" t="s">
        <v>13</v>
      </c>
      <c r="C4" s="41" t="s">
        <v>14</v>
      </c>
      <c r="D4" s="34" t="s">
        <v>15</v>
      </c>
      <c r="E4" s="15">
        <v>6</v>
      </c>
      <c r="F4" s="16">
        <f>IF(ISERR(H4),0,H4+I4+J4*7+K4*7)</f>
        <v>695</v>
      </c>
      <c r="G4" s="17">
        <f>IF(AND(F3&gt;0,F4&gt;0),F4-F3,"")</f>
        <v>-12</v>
      </c>
      <c r="H4" s="18">
        <f>SUM(P4+T4+X4)</f>
        <v>179</v>
      </c>
      <c r="I4" s="19">
        <f>SUM(Q4+U4+AK4)</f>
        <v>138</v>
      </c>
      <c r="J4" s="24">
        <f>SUM(R4+Z4+AL4)</f>
        <v>26</v>
      </c>
      <c r="K4" s="20">
        <f>SUM(AA4+AI4+AM4)</f>
        <v>28</v>
      </c>
      <c r="L4" s="21">
        <v>48</v>
      </c>
      <c r="M4" s="22">
        <v>28</v>
      </c>
      <c r="N4" s="22">
        <v>7</v>
      </c>
      <c r="O4" s="23">
        <v>6</v>
      </c>
      <c r="P4" s="18">
        <v>57</v>
      </c>
      <c r="Q4" s="19">
        <v>41</v>
      </c>
      <c r="R4" s="24">
        <v>8</v>
      </c>
      <c r="S4" s="23">
        <v>3</v>
      </c>
      <c r="T4" s="18">
        <v>63</v>
      </c>
      <c r="U4" s="19">
        <v>48</v>
      </c>
      <c r="V4" s="22">
        <v>4</v>
      </c>
      <c r="W4" s="23">
        <v>5</v>
      </c>
      <c r="X4" s="18">
        <v>59</v>
      </c>
      <c r="Y4" s="22">
        <v>39</v>
      </c>
      <c r="Z4" s="24">
        <v>8</v>
      </c>
      <c r="AA4" s="20">
        <v>9</v>
      </c>
      <c r="AB4" s="21"/>
      <c r="AC4" s="22"/>
      <c r="AD4" s="22"/>
      <c r="AE4" s="23"/>
      <c r="AF4" s="21">
        <v>55</v>
      </c>
      <c r="AG4" s="22">
        <v>37</v>
      </c>
      <c r="AH4" s="22">
        <v>4</v>
      </c>
      <c r="AI4" s="20">
        <v>10</v>
      </c>
      <c r="AJ4" s="21">
        <v>50</v>
      </c>
      <c r="AK4" s="19">
        <v>49</v>
      </c>
      <c r="AL4" s="24">
        <v>10</v>
      </c>
      <c r="AM4" s="20">
        <v>9</v>
      </c>
      <c r="AN4" s="21"/>
      <c r="AO4" s="22"/>
      <c r="AP4" s="22"/>
      <c r="AQ4" s="23"/>
      <c r="AR4" s="21"/>
      <c r="AS4" s="22"/>
      <c r="AT4" s="22"/>
      <c r="AU4" s="23"/>
      <c r="AV4" s="21"/>
      <c r="AW4" s="22"/>
      <c r="AX4" s="22"/>
      <c r="AY4" s="23"/>
      <c r="AZ4" s="21"/>
      <c r="BA4" s="22"/>
      <c r="BB4" s="22"/>
      <c r="BC4" s="23"/>
      <c r="BD4" s="21"/>
      <c r="BE4" s="22"/>
      <c r="BF4" s="22"/>
      <c r="BG4" s="23"/>
    </row>
    <row r="5" spans="1:67" ht="14.4" customHeight="1" x14ac:dyDescent="0.3">
      <c r="A5" s="25">
        <v>3</v>
      </c>
      <c r="B5" s="26" t="s">
        <v>85</v>
      </c>
      <c r="C5" s="27" t="s">
        <v>86</v>
      </c>
      <c r="D5" s="34" t="s">
        <v>87</v>
      </c>
      <c r="E5" s="15">
        <v>4</v>
      </c>
      <c r="F5" s="16">
        <f>IF(ISERR(H5),0,H5+I5+J5*7+K5*7)</f>
        <v>672</v>
      </c>
      <c r="G5" s="17">
        <f>IF(AND(F4&gt;0,F5&gt;0),F5-F4,"")</f>
        <v>-23</v>
      </c>
      <c r="H5" s="18">
        <f>SUM(L5+P5+X5)</f>
        <v>160</v>
      </c>
      <c r="I5" s="19">
        <f>SUM(M5+Q5+AK5)</f>
        <v>92</v>
      </c>
      <c r="J5" s="24">
        <f>SUM(N5+Z5+AL5)</f>
        <v>35</v>
      </c>
      <c r="K5" s="20">
        <f>SUM(O5+S5+AM5)</f>
        <v>25</v>
      </c>
      <c r="L5" s="18">
        <v>51</v>
      </c>
      <c r="M5" s="19">
        <v>39</v>
      </c>
      <c r="N5" s="24">
        <v>12</v>
      </c>
      <c r="O5" s="20">
        <v>9</v>
      </c>
      <c r="P5" s="18">
        <v>52</v>
      </c>
      <c r="Q5" s="19">
        <v>22</v>
      </c>
      <c r="R5" s="22">
        <v>10</v>
      </c>
      <c r="S5" s="20">
        <v>10</v>
      </c>
      <c r="T5" s="21"/>
      <c r="U5" s="22"/>
      <c r="V5" s="22"/>
      <c r="W5" s="23"/>
      <c r="X5" s="18">
        <v>57</v>
      </c>
      <c r="Y5" s="22">
        <v>16</v>
      </c>
      <c r="Z5" s="24">
        <v>12</v>
      </c>
      <c r="AA5" s="23">
        <v>5</v>
      </c>
      <c r="AB5" s="21"/>
      <c r="AC5" s="22"/>
      <c r="AD5" s="22"/>
      <c r="AE5" s="23"/>
      <c r="AF5" s="21"/>
      <c r="AG5" s="22"/>
      <c r="AH5" s="22"/>
      <c r="AI5" s="23"/>
      <c r="AJ5" s="21">
        <v>42</v>
      </c>
      <c r="AK5" s="19">
        <v>31</v>
      </c>
      <c r="AL5" s="24">
        <v>11</v>
      </c>
      <c r="AM5" s="20">
        <v>6</v>
      </c>
      <c r="AN5" s="21"/>
      <c r="AO5" s="22"/>
      <c r="AP5" s="22"/>
      <c r="AQ5" s="23"/>
      <c r="AR5" s="21"/>
      <c r="AS5" s="22"/>
      <c r="AT5" s="22"/>
      <c r="AU5" s="23"/>
      <c r="AV5" s="21"/>
      <c r="AW5" s="22"/>
      <c r="AX5" s="22"/>
      <c r="AY5" s="23"/>
      <c r="AZ5" s="21"/>
      <c r="BA5" s="22"/>
      <c r="BB5" s="22"/>
      <c r="BC5" s="23"/>
      <c r="BD5" s="21"/>
      <c r="BE5" s="22"/>
      <c r="BF5" s="22"/>
      <c r="BG5" s="23"/>
    </row>
    <row r="6" spans="1:67" ht="14.4" customHeight="1" x14ac:dyDescent="0.3">
      <c r="A6" s="22">
        <v>4</v>
      </c>
      <c r="B6" s="28" t="s">
        <v>92</v>
      </c>
      <c r="C6" s="29" t="s">
        <v>93</v>
      </c>
      <c r="D6" s="34" t="s">
        <v>94</v>
      </c>
      <c r="E6" s="15">
        <v>6</v>
      </c>
      <c r="F6" s="16">
        <f>IF(ISERR(H6),0,H6+I6+J6*7+K6*7)</f>
        <v>574</v>
      </c>
      <c r="G6" s="17">
        <f>IF(AND(F5&gt;0,F6&gt;0),F6-F5,"")</f>
        <v>-98</v>
      </c>
      <c r="H6" s="18">
        <f>SUM(L6+P6+T6)</f>
        <v>169</v>
      </c>
      <c r="I6" s="19">
        <f>SUM(U6+AG6+AK6)</f>
        <v>83</v>
      </c>
      <c r="J6" s="24">
        <f>SUM(R6+V6+Z6)</f>
        <v>19</v>
      </c>
      <c r="K6" s="20">
        <f>SUM(O6+AI6+AM6)</f>
        <v>27</v>
      </c>
      <c r="L6" s="18">
        <v>63</v>
      </c>
      <c r="M6" s="22">
        <v>2</v>
      </c>
      <c r="N6" s="22">
        <v>2</v>
      </c>
      <c r="O6" s="20">
        <v>8</v>
      </c>
      <c r="P6" s="18">
        <v>46</v>
      </c>
      <c r="Q6" s="22">
        <v>10</v>
      </c>
      <c r="R6" s="24">
        <v>6</v>
      </c>
      <c r="S6" s="23">
        <v>7</v>
      </c>
      <c r="T6" s="18">
        <v>60</v>
      </c>
      <c r="U6" s="19">
        <v>32</v>
      </c>
      <c r="V6" s="24">
        <v>7</v>
      </c>
      <c r="W6" s="23">
        <v>5</v>
      </c>
      <c r="X6" s="21">
        <v>45</v>
      </c>
      <c r="Y6" s="22">
        <v>19</v>
      </c>
      <c r="Z6" s="24">
        <v>6</v>
      </c>
      <c r="AA6" s="23">
        <v>7</v>
      </c>
      <c r="AB6" s="21"/>
      <c r="AC6" s="22"/>
      <c r="AD6" s="22"/>
      <c r="AE6" s="23"/>
      <c r="AF6" s="21">
        <v>39</v>
      </c>
      <c r="AG6" s="19">
        <v>26</v>
      </c>
      <c r="AH6" s="22">
        <v>2</v>
      </c>
      <c r="AI6" s="20">
        <v>10</v>
      </c>
      <c r="AJ6" s="21">
        <v>33</v>
      </c>
      <c r="AK6" s="19">
        <v>25</v>
      </c>
      <c r="AL6" s="22">
        <v>5</v>
      </c>
      <c r="AM6" s="20">
        <v>9</v>
      </c>
      <c r="AN6" s="21"/>
      <c r="AO6" s="22"/>
      <c r="AP6" s="22"/>
      <c r="AQ6" s="23"/>
      <c r="AR6" s="21"/>
      <c r="AS6" s="22"/>
      <c r="AT6" s="22"/>
      <c r="AU6" s="23"/>
      <c r="AV6" s="21"/>
      <c r="AW6" s="22"/>
      <c r="AX6" s="22"/>
      <c r="AY6" s="23"/>
      <c r="AZ6" s="21"/>
      <c r="BA6" s="22"/>
      <c r="BB6" s="22"/>
      <c r="BC6" s="23"/>
      <c r="BD6" s="21"/>
      <c r="BE6" s="22"/>
      <c r="BF6" s="22"/>
      <c r="BG6" s="23"/>
    </row>
    <row r="7" spans="1:67" ht="14.4" customHeight="1" x14ac:dyDescent="0.3">
      <c r="A7" s="22">
        <v>5</v>
      </c>
      <c r="B7" s="28" t="s">
        <v>62</v>
      </c>
      <c r="C7" s="29" t="s">
        <v>63</v>
      </c>
      <c r="D7" s="34" t="s">
        <v>64</v>
      </c>
      <c r="E7" s="15">
        <v>4</v>
      </c>
      <c r="F7" s="16">
        <f>IF(ISERR(H7),0,H7+I7+J7*7+K7*7)</f>
        <v>522</v>
      </c>
      <c r="G7" s="17">
        <f>IF(AND(F6&gt;0,F7&gt;0),F7-F6,"")</f>
        <v>-52</v>
      </c>
      <c r="H7" s="18">
        <f>SUM(L7+P7+AJ7)</f>
        <v>155</v>
      </c>
      <c r="I7" s="19">
        <f>SUM(M7+Q7+Y7)</f>
        <v>94</v>
      </c>
      <c r="J7" s="24">
        <f>SUM(N7+Z7+AL7)</f>
        <v>18</v>
      </c>
      <c r="K7" s="20">
        <f>SUM(O7+S7+AA7)</f>
        <v>21</v>
      </c>
      <c r="L7" s="18">
        <v>53</v>
      </c>
      <c r="M7" s="19">
        <v>37</v>
      </c>
      <c r="N7" s="24">
        <v>5</v>
      </c>
      <c r="O7" s="20">
        <v>10</v>
      </c>
      <c r="P7" s="18">
        <v>53</v>
      </c>
      <c r="Q7" s="19">
        <v>26</v>
      </c>
      <c r="R7" s="22">
        <v>3</v>
      </c>
      <c r="S7" s="20">
        <v>5</v>
      </c>
      <c r="T7" s="21"/>
      <c r="U7" s="22"/>
      <c r="V7" s="22"/>
      <c r="W7" s="23"/>
      <c r="X7" s="21">
        <v>48</v>
      </c>
      <c r="Y7" s="19">
        <v>31</v>
      </c>
      <c r="Z7" s="24">
        <v>8</v>
      </c>
      <c r="AA7" s="20">
        <v>6</v>
      </c>
      <c r="AB7" s="21"/>
      <c r="AC7" s="22"/>
      <c r="AD7" s="22"/>
      <c r="AE7" s="23"/>
      <c r="AF7" s="21"/>
      <c r="AG7" s="22"/>
      <c r="AH7" s="22"/>
      <c r="AI7" s="23"/>
      <c r="AJ7" s="18">
        <v>49</v>
      </c>
      <c r="AK7" s="22">
        <v>14</v>
      </c>
      <c r="AL7" s="24">
        <v>5</v>
      </c>
      <c r="AM7" s="23">
        <v>5</v>
      </c>
      <c r="AN7" s="21"/>
      <c r="AO7" s="22"/>
      <c r="AP7" s="22"/>
      <c r="AQ7" s="23"/>
      <c r="AR7" s="21"/>
      <c r="AS7" s="22"/>
      <c r="AT7" s="22"/>
      <c r="AU7" s="23"/>
      <c r="AV7" s="21"/>
      <c r="AW7" s="22"/>
      <c r="AX7" s="22"/>
      <c r="AY7" s="23"/>
      <c r="AZ7" s="21"/>
      <c r="BA7" s="22"/>
      <c r="BB7" s="22"/>
      <c r="BC7" s="23"/>
      <c r="BD7" s="21"/>
      <c r="BE7" s="22"/>
      <c r="BF7" s="22"/>
      <c r="BG7" s="23"/>
    </row>
    <row r="8" spans="1:67" ht="14.4" customHeight="1" x14ac:dyDescent="0.3">
      <c r="A8" s="22">
        <v>6</v>
      </c>
      <c r="B8" s="28" t="s">
        <v>16</v>
      </c>
      <c r="C8" s="29"/>
      <c r="D8" s="34" t="s">
        <v>17</v>
      </c>
      <c r="E8" s="15">
        <v>6</v>
      </c>
      <c r="F8" s="16">
        <f>IF(ISERR(H8),0,H8+I8+J8*7+K8*7)</f>
        <v>519</v>
      </c>
      <c r="G8" s="17">
        <f>IF(AND(F7&gt;0,F8&gt;0),F8-F7,"")</f>
        <v>-3</v>
      </c>
      <c r="H8" s="18">
        <f>SUM(P8+T8+AJ8)</f>
        <v>152</v>
      </c>
      <c r="I8" s="19">
        <f>SUM(Q8+AG8+AK8)</f>
        <v>59</v>
      </c>
      <c r="J8" s="24">
        <f>SUM(R8+V8+AH8)</f>
        <v>15</v>
      </c>
      <c r="K8" s="20">
        <f>SUM(O8+W8+AA8)</f>
        <v>29</v>
      </c>
      <c r="L8" s="21">
        <v>18</v>
      </c>
      <c r="M8" s="22">
        <v>6</v>
      </c>
      <c r="N8" s="22">
        <v>4</v>
      </c>
      <c r="O8" s="20">
        <v>10</v>
      </c>
      <c r="P8" s="18">
        <v>46</v>
      </c>
      <c r="Q8" s="19">
        <v>21</v>
      </c>
      <c r="R8" s="24">
        <v>5</v>
      </c>
      <c r="S8" s="23">
        <v>6</v>
      </c>
      <c r="T8" s="18">
        <v>53</v>
      </c>
      <c r="U8" s="22">
        <v>16</v>
      </c>
      <c r="V8" s="24">
        <v>5</v>
      </c>
      <c r="W8" s="20">
        <v>10</v>
      </c>
      <c r="X8" s="21">
        <v>43</v>
      </c>
      <c r="Y8" s="22">
        <v>7</v>
      </c>
      <c r="Z8" s="22">
        <v>3</v>
      </c>
      <c r="AA8" s="20">
        <v>9</v>
      </c>
      <c r="AB8" s="21"/>
      <c r="AC8" s="22"/>
      <c r="AD8" s="22"/>
      <c r="AE8" s="23"/>
      <c r="AF8" s="21">
        <v>44</v>
      </c>
      <c r="AG8" s="19">
        <v>17</v>
      </c>
      <c r="AH8" s="24">
        <v>5</v>
      </c>
      <c r="AI8" s="23">
        <v>7</v>
      </c>
      <c r="AJ8" s="18">
        <v>53</v>
      </c>
      <c r="AK8" s="19">
        <v>21</v>
      </c>
      <c r="AL8" s="22">
        <v>4</v>
      </c>
      <c r="AM8" s="23">
        <v>4</v>
      </c>
      <c r="AN8" s="21"/>
      <c r="AO8" s="22"/>
      <c r="AP8" s="22"/>
      <c r="AQ8" s="23"/>
      <c r="AR8" s="21"/>
      <c r="AS8" s="22"/>
      <c r="AT8" s="22"/>
      <c r="AU8" s="23"/>
      <c r="AV8" s="21"/>
      <c r="AW8" s="22"/>
      <c r="AX8" s="22"/>
      <c r="AY8" s="23"/>
      <c r="AZ8" s="21"/>
      <c r="BA8" s="22"/>
      <c r="BB8" s="22"/>
      <c r="BC8" s="23"/>
      <c r="BD8" s="21"/>
      <c r="BE8" s="22"/>
      <c r="BF8" s="22"/>
      <c r="BG8" s="23"/>
    </row>
    <row r="9" spans="1:67" ht="14.4" customHeight="1" x14ac:dyDescent="0.3">
      <c r="A9" s="22">
        <v>7</v>
      </c>
      <c r="B9" s="28" t="s">
        <v>136</v>
      </c>
      <c r="C9" s="29"/>
      <c r="D9" s="34" t="s">
        <v>137</v>
      </c>
      <c r="E9" s="15">
        <v>5</v>
      </c>
      <c r="F9" s="16">
        <f>IF(ISERR(H9),0,H9+I9+J9*7+K9*7)</f>
        <v>492</v>
      </c>
      <c r="G9" s="17">
        <f>IF(AND(F8&gt;0,F9&gt;0),F9-F8,"")</f>
        <v>-27</v>
      </c>
      <c r="H9" s="18">
        <f>SUM(P9+X9+AF9)</f>
        <v>164</v>
      </c>
      <c r="I9" s="19">
        <f>SUM(Q9+U9+Y9)</f>
        <v>41</v>
      </c>
      <c r="J9" s="24">
        <f>SUM(Z9+AH9+AL9)</f>
        <v>23</v>
      </c>
      <c r="K9" s="20">
        <f>SUM(W9+AI9+AM9)</f>
        <v>18</v>
      </c>
      <c r="L9" s="21"/>
      <c r="M9" s="22"/>
      <c r="N9" s="22"/>
      <c r="O9" s="23"/>
      <c r="P9" s="18">
        <v>50</v>
      </c>
      <c r="Q9" s="19">
        <v>12</v>
      </c>
      <c r="R9" s="22">
        <v>7</v>
      </c>
      <c r="S9" s="23">
        <v>4</v>
      </c>
      <c r="T9" s="21">
        <v>48</v>
      </c>
      <c r="U9" s="19">
        <v>11</v>
      </c>
      <c r="V9" s="22">
        <v>5</v>
      </c>
      <c r="W9" s="20">
        <v>6</v>
      </c>
      <c r="X9" s="18">
        <v>58</v>
      </c>
      <c r="Y9" s="19">
        <v>18</v>
      </c>
      <c r="Z9" s="24">
        <v>8</v>
      </c>
      <c r="AA9" s="23">
        <v>5</v>
      </c>
      <c r="AB9" s="21"/>
      <c r="AC9" s="22"/>
      <c r="AD9" s="22"/>
      <c r="AE9" s="23"/>
      <c r="AF9" s="18">
        <v>56</v>
      </c>
      <c r="AG9" s="22">
        <v>4</v>
      </c>
      <c r="AH9" s="24">
        <v>7</v>
      </c>
      <c r="AI9" s="20">
        <v>6</v>
      </c>
      <c r="AJ9" s="21">
        <v>37</v>
      </c>
      <c r="AK9" s="22">
        <v>7</v>
      </c>
      <c r="AL9" s="24">
        <v>8</v>
      </c>
      <c r="AM9" s="20">
        <v>6</v>
      </c>
      <c r="AN9" s="21"/>
      <c r="AO9" s="22"/>
      <c r="AP9" s="22"/>
      <c r="AQ9" s="23"/>
      <c r="AR9" s="21"/>
      <c r="AS9" s="22"/>
      <c r="AT9" s="22"/>
      <c r="AU9" s="23"/>
      <c r="AV9" s="21"/>
      <c r="AW9" s="22"/>
      <c r="AX9" s="22"/>
      <c r="AY9" s="23"/>
      <c r="AZ9" s="21"/>
      <c r="BA9" s="22"/>
      <c r="BB9" s="22"/>
      <c r="BC9" s="23"/>
      <c r="BD9" s="21"/>
      <c r="BE9" s="22"/>
      <c r="BF9" s="22"/>
      <c r="BG9" s="23"/>
    </row>
    <row r="10" spans="1:67" ht="14.4" customHeight="1" x14ac:dyDescent="0.3">
      <c r="A10" s="22">
        <v>8</v>
      </c>
      <c r="B10" s="28" t="s">
        <v>54</v>
      </c>
      <c r="C10" s="29" t="s">
        <v>55</v>
      </c>
      <c r="D10" s="34" t="s">
        <v>56</v>
      </c>
      <c r="E10" s="15">
        <v>6</v>
      </c>
      <c r="F10" s="16">
        <f>IF(ISERR(H10),0,H10+I10+J10*7+K10*7)</f>
        <v>479</v>
      </c>
      <c r="G10" s="17">
        <f>IF(AND(F9&gt;0,F10&gt;0),F10-F9,"")</f>
        <v>-13</v>
      </c>
      <c r="H10" s="18">
        <f>SUM(L10+X10+AF10)</f>
        <v>125</v>
      </c>
      <c r="I10" s="19">
        <f>SUM(Q10+U10+AK10)</f>
        <v>88</v>
      </c>
      <c r="J10" s="24">
        <f>SUM(V10+AH10+AL10)</f>
        <v>21</v>
      </c>
      <c r="K10" s="20">
        <f>SUM(S10+AA10+AM10)</f>
        <v>17</v>
      </c>
      <c r="L10" s="49">
        <v>40</v>
      </c>
      <c r="M10" s="22">
        <v>18</v>
      </c>
      <c r="N10" s="22">
        <v>1</v>
      </c>
      <c r="O10" s="23">
        <v>3</v>
      </c>
      <c r="P10" s="21">
        <v>31</v>
      </c>
      <c r="Q10" s="19">
        <v>35</v>
      </c>
      <c r="R10" s="22">
        <v>6</v>
      </c>
      <c r="S10" s="20">
        <v>5</v>
      </c>
      <c r="T10" s="21">
        <v>38</v>
      </c>
      <c r="U10" s="19">
        <v>19</v>
      </c>
      <c r="V10" s="24">
        <v>6</v>
      </c>
      <c r="W10" s="23">
        <v>4</v>
      </c>
      <c r="X10" s="18">
        <v>42</v>
      </c>
      <c r="Y10" s="22">
        <v>1</v>
      </c>
      <c r="Z10" s="22">
        <v>6</v>
      </c>
      <c r="AA10" s="20">
        <v>5</v>
      </c>
      <c r="AB10" s="21"/>
      <c r="AC10" s="22"/>
      <c r="AD10" s="22"/>
      <c r="AE10" s="23"/>
      <c r="AF10" s="18">
        <v>43</v>
      </c>
      <c r="AG10" s="22">
        <v>0</v>
      </c>
      <c r="AH10" s="24">
        <v>7</v>
      </c>
      <c r="AI10" s="23">
        <v>4</v>
      </c>
      <c r="AJ10" s="21">
        <v>40</v>
      </c>
      <c r="AK10" s="19">
        <v>34</v>
      </c>
      <c r="AL10" s="24">
        <v>8</v>
      </c>
      <c r="AM10" s="20">
        <v>7</v>
      </c>
      <c r="AN10" s="21"/>
      <c r="AO10" s="22"/>
      <c r="AP10" s="22"/>
      <c r="AQ10" s="23"/>
      <c r="AR10" s="21"/>
      <c r="AS10" s="22"/>
      <c r="AT10" s="22"/>
      <c r="AU10" s="23"/>
      <c r="AV10" s="21"/>
      <c r="AW10" s="22"/>
      <c r="AX10" s="22"/>
      <c r="AY10" s="23"/>
      <c r="AZ10" s="21"/>
      <c r="BA10" s="22"/>
      <c r="BB10" s="22"/>
      <c r="BC10" s="23"/>
      <c r="BD10" s="21"/>
      <c r="BE10" s="22"/>
      <c r="BF10" s="22"/>
      <c r="BG10" s="23"/>
    </row>
    <row r="11" spans="1:67" ht="14.4" customHeight="1" x14ac:dyDescent="0.3">
      <c r="A11" s="22">
        <v>9</v>
      </c>
      <c r="B11" s="28" t="s">
        <v>60</v>
      </c>
      <c r="C11" s="29"/>
      <c r="D11" s="34" t="s">
        <v>61</v>
      </c>
      <c r="E11" s="15">
        <v>3</v>
      </c>
      <c r="F11" s="16">
        <f>IF(ISERR(H11),0,H11+I11+J11*7+K11*7)</f>
        <v>451</v>
      </c>
      <c r="G11" s="17">
        <f>IF(AND(F10&gt;0,F11&gt;0),F11-F10,"")</f>
        <v>-28</v>
      </c>
      <c r="H11" s="18">
        <f>SUM(L11+P11+T11+X11+AB11+AF11+AJ11+AN11+AR11+AV11+AZ11+BD11+BH11)</f>
        <v>133</v>
      </c>
      <c r="I11" s="19">
        <f>SUM(M11+Q11+U11+Y11+AC11+AG11+AK11+AO11+AS11+AW11+BA11+BE11+BI11)</f>
        <v>73</v>
      </c>
      <c r="J11" s="24">
        <f>SUM(N11+R11+V11+Z11+AD11+AH11+AL11+AP11+AT11+AX11+BB11+BF11+BJ11)</f>
        <v>18</v>
      </c>
      <c r="K11" s="20">
        <f>SUM(O11+S11+W11+AA11+AE11+AI11+AM11+AQ11+AU11+AY11+BC11+BG11+BK11)</f>
        <v>17</v>
      </c>
      <c r="L11" s="18">
        <v>35</v>
      </c>
      <c r="M11" s="19">
        <v>17</v>
      </c>
      <c r="N11" s="24">
        <v>4</v>
      </c>
      <c r="O11" s="20">
        <v>5</v>
      </c>
      <c r="P11" s="21"/>
      <c r="Q11" s="22"/>
      <c r="R11" s="22"/>
      <c r="S11" s="23"/>
      <c r="T11" s="21"/>
      <c r="U11" s="22"/>
      <c r="V11" s="22"/>
      <c r="W11" s="23"/>
      <c r="X11" s="21"/>
      <c r="Y11" s="22"/>
      <c r="Z11" s="22"/>
      <c r="AA11" s="23"/>
      <c r="AB11" s="21"/>
      <c r="AC11" s="22"/>
      <c r="AD11" s="22"/>
      <c r="AE11" s="23"/>
      <c r="AF11" s="18">
        <v>51</v>
      </c>
      <c r="AG11" s="19">
        <v>35</v>
      </c>
      <c r="AH11" s="24">
        <v>7</v>
      </c>
      <c r="AI11" s="20">
        <v>6</v>
      </c>
      <c r="AJ11" s="18">
        <v>47</v>
      </c>
      <c r="AK11" s="19">
        <v>21</v>
      </c>
      <c r="AL11" s="24">
        <v>7</v>
      </c>
      <c r="AM11" s="20">
        <v>6</v>
      </c>
      <c r="AN11" s="21"/>
      <c r="AO11" s="22"/>
      <c r="AP11" s="22"/>
      <c r="AQ11" s="23"/>
      <c r="AR11" s="21"/>
      <c r="AS11" s="22"/>
      <c r="AT11" s="22"/>
      <c r="AU11" s="23"/>
      <c r="AV11" s="21"/>
      <c r="AW11" s="22"/>
      <c r="AX11" s="22"/>
      <c r="AY11" s="23"/>
      <c r="AZ11" s="21"/>
      <c r="BA11" s="22"/>
      <c r="BB11" s="22"/>
      <c r="BC11" s="23"/>
      <c r="BD11" s="21"/>
      <c r="BE11" s="22"/>
      <c r="BF11" s="22"/>
      <c r="BG11" s="23"/>
    </row>
    <row r="12" spans="1:67" ht="14.4" customHeight="1" x14ac:dyDescent="0.3">
      <c r="A12" s="22">
        <v>10</v>
      </c>
      <c r="B12" s="28" t="s">
        <v>140</v>
      </c>
      <c r="C12" s="29"/>
      <c r="D12" s="34" t="s">
        <v>141</v>
      </c>
      <c r="E12" s="15">
        <v>4</v>
      </c>
      <c r="F12" s="16">
        <f>IF(ISERR(H12),0,H12+I12+J12*7+K12*7)</f>
        <v>392</v>
      </c>
      <c r="G12" s="17">
        <f>IF(AND(F11&gt;0,F12&gt;0),F12-F11,"")</f>
        <v>-59</v>
      </c>
      <c r="H12" s="18">
        <f>SUM(P12+T12+X12)</f>
        <v>82</v>
      </c>
      <c r="I12" s="19">
        <f>SUM(Q12+U12+Y12)</f>
        <v>30</v>
      </c>
      <c r="J12" s="24">
        <f>SUM(V12+Z12+AH12)</f>
        <v>16</v>
      </c>
      <c r="K12" s="20">
        <f>SUM(S12+W12+AI12)</f>
        <v>24</v>
      </c>
      <c r="L12" s="21"/>
      <c r="M12" s="22"/>
      <c r="N12" s="22"/>
      <c r="O12" s="23"/>
      <c r="P12" s="18">
        <v>33</v>
      </c>
      <c r="Q12" s="19">
        <v>21</v>
      </c>
      <c r="R12" s="22">
        <v>3</v>
      </c>
      <c r="S12" s="20">
        <v>8</v>
      </c>
      <c r="T12" s="18">
        <v>30</v>
      </c>
      <c r="U12" s="19">
        <v>6</v>
      </c>
      <c r="V12" s="24">
        <v>6</v>
      </c>
      <c r="W12" s="20">
        <v>10</v>
      </c>
      <c r="X12" s="18">
        <v>19</v>
      </c>
      <c r="Y12" s="19">
        <v>3</v>
      </c>
      <c r="Z12" s="24">
        <v>4</v>
      </c>
      <c r="AA12" s="23">
        <v>4</v>
      </c>
      <c r="AB12" s="21"/>
      <c r="AC12" s="22"/>
      <c r="AD12" s="22"/>
      <c r="AE12" s="23"/>
      <c r="AF12" s="21">
        <v>17</v>
      </c>
      <c r="AG12" s="22">
        <v>0</v>
      </c>
      <c r="AH12" s="24">
        <v>6</v>
      </c>
      <c r="AI12" s="20">
        <v>6</v>
      </c>
      <c r="AJ12" s="21"/>
      <c r="AK12" s="22"/>
      <c r="AL12" s="22"/>
      <c r="AM12" s="23"/>
      <c r="AN12" s="21"/>
      <c r="AO12" s="22"/>
      <c r="AP12" s="22"/>
      <c r="AQ12" s="23"/>
      <c r="AR12" s="21"/>
      <c r="AS12" s="22"/>
      <c r="AT12" s="22"/>
      <c r="AU12" s="23"/>
      <c r="AV12" s="21"/>
      <c r="AW12" s="22"/>
      <c r="AX12" s="22"/>
      <c r="AY12" s="23"/>
      <c r="AZ12" s="21"/>
      <c r="BA12" s="22"/>
      <c r="BB12" s="22"/>
      <c r="BC12" s="23"/>
      <c r="BD12" s="21"/>
      <c r="BE12" s="22"/>
      <c r="BF12" s="22"/>
      <c r="BG12" s="23"/>
    </row>
    <row r="13" spans="1:67" ht="14.4" customHeight="1" x14ac:dyDescent="0.3">
      <c r="A13" s="22">
        <v>11</v>
      </c>
      <c r="B13" s="28" t="s">
        <v>145</v>
      </c>
      <c r="C13" s="29"/>
      <c r="D13" s="34" t="s">
        <v>146</v>
      </c>
      <c r="E13" s="15">
        <v>5</v>
      </c>
      <c r="F13" s="16">
        <f>IF(ISERR(H13),0,H13+I13+J13*7+K13*7)</f>
        <v>350</v>
      </c>
      <c r="G13" s="17">
        <f>IF(AND(F12&gt;0,F13&gt;0),F13-F12,"")</f>
        <v>-42</v>
      </c>
      <c r="H13" s="18">
        <f>SUM(P13+AF13+AJ13)</f>
        <v>127</v>
      </c>
      <c r="I13" s="19">
        <f>SUM(Q13+U13+AK13)</f>
        <v>13</v>
      </c>
      <c r="J13" s="24">
        <f>SUM(Z13+AH13+AL13)</f>
        <v>12</v>
      </c>
      <c r="K13" s="20">
        <f>SUM(W13+AA13+AM13)</f>
        <v>18</v>
      </c>
      <c r="L13" s="21"/>
      <c r="M13" s="22"/>
      <c r="N13" s="22"/>
      <c r="O13" s="23"/>
      <c r="P13" s="18">
        <v>52</v>
      </c>
      <c r="Q13" s="19">
        <v>4</v>
      </c>
      <c r="R13" s="22">
        <v>3</v>
      </c>
      <c r="S13" s="23">
        <v>2</v>
      </c>
      <c r="T13" s="21">
        <v>6</v>
      </c>
      <c r="U13" s="19">
        <v>4</v>
      </c>
      <c r="V13" s="22">
        <v>0</v>
      </c>
      <c r="W13" s="20">
        <v>7</v>
      </c>
      <c r="X13" s="21">
        <v>23</v>
      </c>
      <c r="Y13" s="22">
        <v>0</v>
      </c>
      <c r="Z13" s="24">
        <v>3</v>
      </c>
      <c r="AA13" s="20">
        <v>6</v>
      </c>
      <c r="AB13" s="21"/>
      <c r="AC13" s="22"/>
      <c r="AD13" s="22"/>
      <c r="AE13" s="23"/>
      <c r="AF13" s="18">
        <v>28</v>
      </c>
      <c r="AG13" s="22">
        <v>0</v>
      </c>
      <c r="AH13" s="24">
        <v>5</v>
      </c>
      <c r="AI13" s="23">
        <v>4</v>
      </c>
      <c r="AJ13" s="18">
        <v>47</v>
      </c>
      <c r="AK13" s="19">
        <v>5</v>
      </c>
      <c r="AL13" s="24">
        <v>4</v>
      </c>
      <c r="AM13" s="20">
        <v>5</v>
      </c>
      <c r="AN13" s="21"/>
      <c r="AO13" s="22"/>
      <c r="AP13" s="22"/>
      <c r="AQ13" s="23"/>
      <c r="AR13" s="21"/>
      <c r="AS13" s="22"/>
      <c r="AT13" s="22"/>
      <c r="AU13" s="23"/>
      <c r="AV13" s="21"/>
      <c r="AW13" s="22"/>
      <c r="AX13" s="22"/>
      <c r="AY13" s="23"/>
      <c r="AZ13" s="21"/>
      <c r="BA13" s="22"/>
      <c r="BB13" s="22"/>
      <c r="BC13" s="23"/>
      <c r="BD13" s="21"/>
      <c r="BE13" s="22"/>
      <c r="BF13" s="22"/>
      <c r="BG13" s="23"/>
    </row>
    <row r="14" spans="1:67" ht="14.4" customHeight="1" x14ac:dyDescent="0.3">
      <c r="A14" s="22">
        <v>12</v>
      </c>
      <c r="B14" s="28" t="s">
        <v>46</v>
      </c>
      <c r="C14" s="29" t="s">
        <v>88</v>
      </c>
      <c r="D14" s="34" t="s">
        <v>47</v>
      </c>
      <c r="E14" s="15">
        <v>2</v>
      </c>
      <c r="F14" s="16">
        <f>IF(ISERR(H14),0,H14+I14+J14*7+K14*7)</f>
        <v>256</v>
      </c>
      <c r="G14" s="17">
        <f>IF(AND(F13&gt;0,F14&gt;0),F14-F13,"")</f>
        <v>-94</v>
      </c>
      <c r="H14" s="18">
        <f>SUM(L14+P14+T14+X14+AB14+AF14+AJ14+AN14+AR14+AV14+AZ14+BD14+BH14)</f>
        <v>69</v>
      </c>
      <c r="I14" s="19">
        <f>SUM(M14+Q14+U14+Y14+AC14+AG14+AK14+AO14+AS14+AW14+BA14+BE14+BI14)</f>
        <v>19</v>
      </c>
      <c r="J14" s="24">
        <f>SUM(N14+R14+V14+Z14+AD14+AH14+AL14+AP14+AT14+AX14+BB14+BF14+BJ14)</f>
        <v>15</v>
      </c>
      <c r="K14" s="20">
        <f>SUM(O14+S14+W14+AA14+AE14+AI14+AM14+AQ14+AU14+AY14+BC14+BG14+BK14)</f>
        <v>9</v>
      </c>
      <c r="L14" s="49">
        <v>51</v>
      </c>
      <c r="M14" s="19">
        <v>0</v>
      </c>
      <c r="N14" s="24">
        <v>7</v>
      </c>
      <c r="O14" s="20">
        <v>3</v>
      </c>
      <c r="P14" s="21"/>
      <c r="Q14" s="22"/>
      <c r="R14" s="22"/>
      <c r="S14" s="23"/>
      <c r="T14" s="21"/>
      <c r="U14" s="22"/>
      <c r="V14" s="22"/>
      <c r="W14" s="23"/>
      <c r="X14" s="21"/>
      <c r="Y14" s="22"/>
      <c r="Z14" s="22"/>
      <c r="AA14" s="23"/>
      <c r="AB14" s="21"/>
      <c r="AC14" s="22"/>
      <c r="AD14" s="22"/>
      <c r="AE14" s="23"/>
      <c r="AF14" s="18">
        <v>18</v>
      </c>
      <c r="AG14" s="19">
        <v>19</v>
      </c>
      <c r="AH14" s="24">
        <v>8</v>
      </c>
      <c r="AI14" s="20">
        <v>6</v>
      </c>
      <c r="AJ14" s="21"/>
      <c r="AK14" s="22"/>
      <c r="AL14" s="22"/>
      <c r="AM14" s="23"/>
      <c r="AN14" s="21"/>
      <c r="AO14" s="22"/>
      <c r="AP14" s="22"/>
      <c r="AQ14" s="23"/>
      <c r="AR14" s="21"/>
      <c r="AS14" s="22"/>
      <c r="AT14" s="22"/>
      <c r="AU14" s="23"/>
      <c r="AV14" s="21"/>
      <c r="AW14" s="22"/>
      <c r="AX14" s="22"/>
      <c r="AY14" s="23"/>
      <c r="AZ14" s="21"/>
      <c r="BA14" s="22"/>
      <c r="BB14" s="22"/>
      <c r="BC14" s="23"/>
      <c r="BD14" s="21"/>
      <c r="BE14" s="22"/>
      <c r="BF14" s="22"/>
      <c r="BG14" s="23"/>
    </row>
    <row r="15" spans="1:67" ht="14.4" customHeight="1" x14ac:dyDescent="0.3">
      <c r="A15" s="22">
        <v>13</v>
      </c>
      <c r="B15" s="28" t="s">
        <v>326</v>
      </c>
      <c r="C15" s="29"/>
      <c r="D15" s="51" t="s">
        <v>234</v>
      </c>
      <c r="E15" s="15">
        <v>1</v>
      </c>
      <c r="F15" s="16">
        <f>IF(ISERR(H15),0,H15+I15+J15*7+K15*7)</f>
        <v>180</v>
      </c>
      <c r="G15" s="17">
        <f>IF(AND(F14&gt;0,F15&gt;0),F15-F14,"")</f>
        <v>-76</v>
      </c>
      <c r="H15" s="18">
        <f>SUM(L15+P15+T15+X15+AB15+AF15+AJ15+AN15+AR15+AV15+AZ15+BD15+BH15)</f>
        <v>69</v>
      </c>
      <c r="I15" s="19">
        <f>SUM(M15+Q15+U15+Y15+AC15+AG15+AK15+AO15+AS15+AW15+BA15+BE15+BI15)</f>
        <v>41</v>
      </c>
      <c r="J15" s="24">
        <f>SUM(N15+R15+V15+Z15+AD15+AH15+AL15+AP15+AT15+AX15+BB15+BF15+BJ15)</f>
        <v>6</v>
      </c>
      <c r="K15" s="20">
        <f>SUM(O15+S15+W15+AA15+AE15+AI15+AM15+AQ15+AU15+AY15+BC15+BG15+BK15)</f>
        <v>4</v>
      </c>
      <c r="L15" s="21"/>
      <c r="M15" s="22"/>
      <c r="N15" s="22"/>
      <c r="O15" s="23"/>
      <c r="P15" s="21"/>
      <c r="Q15" s="22"/>
      <c r="R15" s="22"/>
      <c r="S15" s="23"/>
      <c r="T15" s="21"/>
      <c r="U15" s="22"/>
      <c r="V15" s="22"/>
      <c r="W15" s="23"/>
      <c r="X15" s="21"/>
      <c r="Y15" s="22"/>
      <c r="Z15" s="22"/>
      <c r="AA15" s="23"/>
      <c r="AB15" s="21"/>
      <c r="AC15" s="22"/>
      <c r="AD15" s="22"/>
      <c r="AE15" s="23"/>
      <c r="AF15" s="21"/>
      <c r="AG15" s="22"/>
      <c r="AH15" s="22"/>
      <c r="AI15" s="23"/>
      <c r="AJ15" s="18">
        <v>69</v>
      </c>
      <c r="AK15" s="19">
        <v>41</v>
      </c>
      <c r="AL15" s="24">
        <v>6</v>
      </c>
      <c r="AM15" s="20">
        <v>4</v>
      </c>
      <c r="AN15" s="21"/>
      <c r="AO15" s="22"/>
      <c r="AP15" s="22"/>
      <c r="AQ15" s="23"/>
      <c r="AR15" s="21"/>
      <c r="AS15" s="22"/>
      <c r="AT15" s="22"/>
      <c r="AU15" s="23"/>
      <c r="AV15" s="21"/>
      <c r="AW15" s="22"/>
      <c r="AX15" s="22"/>
      <c r="AY15" s="23"/>
      <c r="AZ15" s="21"/>
      <c r="BA15" s="22"/>
      <c r="BB15" s="22"/>
      <c r="BC15" s="23"/>
      <c r="BD15" s="21"/>
      <c r="BE15" s="22"/>
      <c r="BF15" s="22"/>
      <c r="BG15" s="23"/>
    </row>
    <row r="16" spans="1:67" ht="14.4" customHeight="1" x14ac:dyDescent="0.3">
      <c r="A16" s="22">
        <v>14</v>
      </c>
      <c r="B16" s="28" t="s">
        <v>232</v>
      </c>
      <c r="C16" s="29" t="s">
        <v>233</v>
      </c>
      <c r="D16" s="34" t="s">
        <v>286</v>
      </c>
      <c r="E16" s="15">
        <v>1</v>
      </c>
      <c r="F16" s="16">
        <f>IF(ISERR(H16),0,H16+I16+J16*7+K16*7)</f>
        <v>158</v>
      </c>
      <c r="G16" s="17">
        <f>IF(AND(F15&gt;0,F16&gt;0),F16-F15,"")</f>
        <v>-22</v>
      </c>
      <c r="H16" s="18">
        <f>SUM(L16+P16+T16+X16+AB16+AF16+AJ16+AN16+AR16+AV16+AZ16+BD16+BH16)</f>
        <v>35</v>
      </c>
      <c r="I16" s="19">
        <f>SUM(M16+Q16+U16+Y16+AC16+AG16+AK16+AO16+AS16+AW16+BA16+BE16+BI16)</f>
        <v>11</v>
      </c>
      <c r="J16" s="24">
        <f>SUM(N16+R16+V16+Z16+AD16+AH16+AL16+AP16+AT16+AX16+BB16+BF16+BJ16)</f>
        <v>7</v>
      </c>
      <c r="K16" s="20">
        <f>SUM(O16+S16+W16+AA16+AE16+AI16+AM16+AQ16+AU16+AY16+BC16+BG16+BK16)</f>
        <v>9</v>
      </c>
      <c r="L16" s="21"/>
      <c r="M16" s="22"/>
      <c r="N16" s="22"/>
      <c r="O16" s="23"/>
      <c r="P16" s="21"/>
      <c r="Q16" s="22"/>
      <c r="R16" s="22"/>
      <c r="S16" s="23"/>
      <c r="T16" s="18">
        <v>35</v>
      </c>
      <c r="U16" s="19">
        <v>11</v>
      </c>
      <c r="V16" s="24">
        <v>7</v>
      </c>
      <c r="W16" s="20">
        <v>9</v>
      </c>
      <c r="X16" s="21"/>
      <c r="Y16" s="22"/>
      <c r="Z16" s="22"/>
      <c r="AA16" s="23"/>
      <c r="AB16" s="21"/>
      <c r="AC16" s="22"/>
      <c r="AD16" s="22"/>
      <c r="AE16" s="23"/>
      <c r="AF16" s="21"/>
      <c r="AG16" s="22"/>
      <c r="AH16" s="22"/>
      <c r="AI16" s="23"/>
      <c r="AJ16" s="21"/>
      <c r="AK16" s="22"/>
      <c r="AL16" s="22"/>
      <c r="AM16" s="23"/>
      <c r="AN16" s="21"/>
      <c r="AO16" s="22"/>
      <c r="AP16" s="22"/>
      <c r="AQ16" s="23"/>
      <c r="AR16" s="21"/>
      <c r="AS16" s="22"/>
      <c r="AT16" s="22"/>
      <c r="AU16" s="23"/>
      <c r="AV16" s="21"/>
      <c r="AW16" s="22"/>
      <c r="AX16" s="22"/>
      <c r="AY16" s="23"/>
      <c r="AZ16" s="21"/>
      <c r="BA16" s="22"/>
      <c r="BB16" s="22"/>
      <c r="BC16" s="23"/>
      <c r="BD16" s="21"/>
      <c r="BE16" s="22"/>
      <c r="BF16" s="22"/>
      <c r="BG16" s="23"/>
    </row>
    <row r="17" spans="1:71" ht="14.4" customHeight="1" x14ac:dyDescent="0.3">
      <c r="A17" s="22">
        <v>15</v>
      </c>
      <c r="B17" s="28" t="s">
        <v>138</v>
      </c>
      <c r="C17" s="29"/>
      <c r="D17" s="35" t="s">
        <v>139</v>
      </c>
      <c r="E17" s="22">
        <v>1</v>
      </c>
      <c r="F17" s="16">
        <f>IF(ISERR(H17),0,H17+I17+J17*7+K17*7)</f>
        <v>138</v>
      </c>
      <c r="G17" s="17">
        <f>IF(AND(F16&gt;0,F17&gt;0),F17-F16,"")</f>
        <v>-20</v>
      </c>
      <c r="H17" s="18">
        <f>SUM(L17+P17+T17+X17+AB17+AF17+AJ17+AN17+AR17+AV17+AZ17+BD17+BH17)</f>
        <v>20</v>
      </c>
      <c r="I17" s="19">
        <f>SUM(M17+Q17+U17+Y17+AC17+AG17+AK17+AO17+AS17+AW17+BA17+BE17+BI17)</f>
        <v>13</v>
      </c>
      <c r="J17" s="24">
        <f>SUM(N17+R17+V17+Z17+AD17+AH17+AL17+AP17+AT17+AX17+BB17+BF17+BJ17)</f>
        <v>10</v>
      </c>
      <c r="K17" s="20">
        <f>SUM(O17+S17+W17+AA17+AE17+AI17+AM17+AQ17+AU17+AY17+BC17+BG17+BK17)</f>
        <v>5</v>
      </c>
      <c r="L17" s="21"/>
      <c r="M17" s="22"/>
      <c r="N17" s="22"/>
      <c r="O17" s="23"/>
      <c r="P17" s="18">
        <v>20</v>
      </c>
      <c r="Q17" s="19">
        <v>13</v>
      </c>
      <c r="R17" s="24">
        <v>10</v>
      </c>
      <c r="S17" s="20">
        <v>5</v>
      </c>
      <c r="T17" s="21"/>
      <c r="U17" s="22"/>
      <c r="V17" s="22"/>
      <c r="W17" s="23"/>
      <c r="X17" s="21"/>
      <c r="Y17" s="22"/>
      <c r="Z17" s="22"/>
      <c r="AA17" s="23"/>
      <c r="AB17" s="21"/>
      <c r="AC17" s="22"/>
      <c r="AD17" s="22"/>
      <c r="AE17" s="23"/>
      <c r="AF17" s="21"/>
      <c r="AG17" s="22"/>
      <c r="AH17" s="22"/>
      <c r="AI17" s="23"/>
      <c r="AJ17" s="21"/>
      <c r="AK17" s="22"/>
      <c r="AL17" s="22"/>
      <c r="AM17" s="23"/>
      <c r="AN17" s="21"/>
      <c r="AO17" s="22"/>
      <c r="AP17" s="22"/>
      <c r="AQ17" s="23"/>
      <c r="AR17" s="21"/>
      <c r="AS17" s="22"/>
      <c r="AT17" s="22"/>
      <c r="AU17" s="23"/>
      <c r="AV17" s="21"/>
      <c r="AW17" s="22"/>
      <c r="AX17" s="22"/>
      <c r="AY17" s="23"/>
      <c r="AZ17" s="21"/>
      <c r="BA17" s="22"/>
      <c r="BB17" s="22"/>
      <c r="BC17" s="23"/>
      <c r="BD17" s="21"/>
      <c r="BE17" s="22"/>
      <c r="BF17" s="22"/>
      <c r="BG17" s="23"/>
    </row>
    <row r="18" spans="1:71" ht="14.4" customHeight="1" x14ac:dyDescent="0.3">
      <c r="A18" s="22">
        <v>16</v>
      </c>
      <c r="B18" s="28" t="s">
        <v>235</v>
      </c>
      <c r="C18" s="29" t="s">
        <v>236</v>
      </c>
      <c r="D18" s="35" t="s">
        <v>237</v>
      </c>
      <c r="E18" s="22">
        <v>1</v>
      </c>
      <c r="F18" s="16">
        <f>IF(ISERR(H18),0,H18+I18+J18*7+K18*7)</f>
        <v>131</v>
      </c>
      <c r="G18" s="17">
        <f>IF(AND(F17&gt;0,F18&gt;0),F18-F17,"")</f>
        <v>-7</v>
      </c>
      <c r="H18" s="18">
        <f>SUM(L18+P18+T18+X18+AB18+AF18+AJ18+AN18+AR18+AV18+AZ18+BD18+BH18)</f>
        <v>42</v>
      </c>
      <c r="I18" s="19">
        <f>SUM(M18+Q18+U18+Y18+AC18+AG18+AK18+AO18+AS18+AW18+BA18+BE18+BI18)</f>
        <v>12</v>
      </c>
      <c r="J18" s="24">
        <f>SUM(N18+R18+V18+Z18+AD18+AH18+AL18+AP18+AT18+AX18+BB18+BF18+BJ18)</f>
        <v>4</v>
      </c>
      <c r="K18" s="20">
        <f>SUM(O18+S18+W18+AA18+AE18+AI18+AM18+AQ18+AU18+AY18+BC18+BG18+BK18)</f>
        <v>7</v>
      </c>
      <c r="L18" s="21"/>
      <c r="M18" s="22"/>
      <c r="N18" s="22"/>
      <c r="O18" s="23"/>
      <c r="P18" s="21"/>
      <c r="Q18" s="22"/>
      <c r="R18" s="22"/>
      <c r="S18" s="23"/>
      <c r="T18" s="18">
        <v>42</v>
      </c>
      <c r="U18" s="19">
        <v>12</v>
      </c>
      <c r="V18" s="24">
        <v>4</v>
      </c>
      <c r="W18" s="20">
        <v>7</v>
      </c>
      <c r="X18" s="21"/>
      <c r="Y18" s="22"/>
      <c r="Z18" s="22"/>
      <c r="AA18" s="23"/>
      <c r="AB18" s="21"/>
      <c r="AC18" s="22"/>
      <c r="AD18" s="22"/>
      <c r="AE18" s="23"/>
      <c r="AF18" s="21"/>
      <c r="AG18" s="22"/>
      <c r="AH18" s="22"/>
      <c r="AI18" s="23"/>
      <c r="AJ18" s="21"/>
      <c r="AK18" s="22"/>
      <c r="AL18" s="22"/>
      <c r="AM18" s="23"/>
      <c r="AN18" s="21"/>
      <c r="AO18" s="22"/>
      <c r="AP18" s="22"/>
      <c r="AQ18" s="23"/>
      <c r="AR18" s="21"/>
      <c r="AS18" s="22"/>
      <c r="AT18" s="22"/>
      <c r="AU18" s="23"/>
      <c r="AV18" s="21"/>
      <c r="AW18" s="22"/>
      <c r="AX18" s="22"/>
      <c r="AY18" s="23"/>
      <c r="AZ18" s="21"/>
      <c r="BA18" s="22"/>
      <c r="BB18" s="22"/>
      <c r="BC18" s="23"/>
      <c r="BD18" s="21"/>
      <c r="BE18" s="22"/>
      <c r="BF18" s="22"/>
      <c r="BG18" s="23"/>
    </row>
    <row r="19" spans="1:71" ht="14.4" customHeight="1" x14ac:dyDescent="0.3">
      <c r="A19" s="22">
        <v>17</v>
      </c>
      <c r="B19" s="28" t="s">
        <v>238</v>
      </c>
      <c r="C19" s="29" t="s">
        <v>239</v>
      </c>
      <c r="D19" s="35" t="s">
        <v>240</v>
      </c>
      <c r="E19" s="22">
        <v>1</v>
      </c>
      <c r="F19" s="16">
        <f>IF(ISERR(H19),0,H19+I19+J19*7+K19*7)</f>
        <v>111</v>
      </c>
      <c r="G19" s="17">
        <f>IF(AND(F18&gt;0,F19&gt;0),F19-F18,"")</f>
        <v>-20</v>
      </c>
      <c r="H19" s="18">
        <f>SUM(L19+P19+T19+X19+AB19+AF19+AJ19+AN19+AR19+AV19+AZ19+BD19+BH19)</f>
        <v>45</v>
      </c>
      <c r="I19" s="19">
        <f>SUM(M19+Q19+U19+Y19+AC19+AG19+AK19+AO19+AS19+AW19+BA19+BE19+BI19)</f>
        <v>17</v>
      </c>
      <c r="J19" s="24">
        <f>SUM(N19+R19+V19+Z19+AD19+AH19+AL19+AP19+AT19+AX19+BB19+BF19+BJ19)</f>
        <v>2</v>
      </c>
      <c r="K19" s="20">
        <f>SUM(O19+S19+W19+AA19+AE19+AI19+AM19+AQ19+AU19+AY19+BC19+BG19+BK19)</f>
        <v>5</v>
      </c>
      <c r="L19" s="21"/>
      <c r="M19" s="22"/>
      <c r="N19" s="22"/>
      <c r="O19" s="23"/>
      <c r="P19" s="21"/>
      <c r="Q19" s="22"/>
      <c r="R19" s="22"/>
      <c r="S19" s="23"/>
      <c r="T19" s="18">
        <v>45</v>
      </c>
      <c r="U19" s="19">
        <v>17</v>
      </c>
      <c r="V19" s="24">
        <v>2</v>
      </c>
      <c r="W19" s="20">
        <v>5</v>
      </c>
      <c r="X19" s="21"/>
      <c r="Y19" s="22"/>
      <c r="Z19" s="22"/>
      <c r="AA19" s="23"/>
      <c r="AB19" s="21"/>
      <c r="AC19" s="22"/>
      <c r="AD19" s="22"/>
      <c r="AE19" s="23"/>
      <c r="AF19" s="21"/>
      <c r="AG19" s="22"/>
      <c r="AH19" s="22"/>
      <c r="AI19" s="23"/>
      <c r="AJ19" s="21"/>
      <c r="AK19" s="22"/>
      <c r="AL19" s="22"/>
      <c r="AM19" s="23"/>
      <c r="AN19" s="21"/>
      <c r="AO19" s="22"/>
      <c r="AP19" s="22"/>
      <c r="AQ19" s="23"/>
      <c r="AR19" s="21"/>
      <c r="AS19" s="22"/>
      <c r="AT19" s="22"/>
      <c r="AU19" s="23"/>
      <c r="AV19" s="21"/>
      <c r="AW19" s="22"/>
      <c r="AX19" s="22"/>
      <c r="AY19" s="23"/>
      <c r="AZ19" s="21"/>
      <c r="BA19" s="22"/>
      <c r="BB19" s="22"/>
      <c r="BC19" s="23"/>
      <c r="BD19" s="21"/>
      <c r="BE19" s="22"/>
      <c r="BF19" s="22"/>
      <c r="BG19" s="23"/>
    </row>
    <row r="20" spans="1:71" ht="14.4" customHeight="1" x14ac:dyDescent="0.3">
      <c r="A20" s="22">
        <v>18</v>
      </c>
      <c r="B20" s="28" t="s">
        <v>241</v>
      </c>
      <c r="C20" s="29"/>
      <c r="D20" s="55" t="s">
        <v>287</v>
      </c>
      <c r="E20" s="22">
        <v>1</v>
      </c>
      <c r="F20" s="16">
        <f>IF(ISERR(H20),0,H20+I20+J20*7+K20*7)</f>
        <v>95</v>
      </c>
      <c r="G20" s="17">
        <f>IF(AND(F19&gt;0,F20&gt;0),F20-F19,"")</f>
        <v>-16</v>
      </c>
      <c r="H20" s="18">
        <f>SUM(L20+P20+T20+X20+AB20+AF20+AJ20+AN20+AR20+AV20+AZ20+BD20+BH20)</f>
        <v>17</v>
      </c>
      <c r="I20" s="19">
        <f>SUM(M20+Q20+U20+Y20+AC20+AG20+AK20+AO20+AS20+AW20+BA20+BE20+BI20)</f>
        <v>15</v>
      </c>
      <c r="J20" s="24">
        <f>SUM(N20+R20+V20+Z20+AD20+AH20+AL20+AP20+AT20+AX20+BB20+BF20+BJ20)</f>
        <v>2</v>
      </c>
      <c r="K20" s="20">
        <f>SUM(O20+S20+W20+AA20+AE20+AI20+AM20+AQ20+AU20+AY20+BC20+BG20+BK20)</f>
        <v>7</v>
      </c>
      <c r="L20" s="21"/>
      <c r="M20" s="22"/>
      <c r="N20" s="22"/>
      <c r="O20" s="23"/>
      <c r="P20" s="21"/>
      <c r="Q20" s="22"/>
      <c r="R20" s="22"/>
      <c r="S20" s="23"/>
      <c r="T20" s="18">
        <v>17</v>
      </c>
      <c r="U20" s="19">
        <v>15</v>
      </c>
      <c r="V20" s="24">
        <v>2</v>
      </c>
      <c r="W20" s="20">
        <v>7</v>
      </c>
      <c r="X20" s="21"/>
      <c r="Y20" s="22"/>
      <c r="Z20" s="22"/>
      <c r="AA20" s="23"/>
      <c r="AB20" s="21"/>
      <c r="AC20" s="22"/>
      <c r="AD20" s="22"/>
      <c r="AE20" s="23"/>
      <c r="AF20" s="21"/>
      <c r="AG20" s="22"/>
      <c r="AH20" s="22"/>
      <c r="AI20" s="23"/>
      <c r="AJ20" s="21"/>
      <c r="AK20" s="22"/>
      <c r="AL20" s="22"/>
      <c r="AM20" s="23"/>
      <c r="AN20" s="21"/>
      <c r="AO20" s="22"/>
      <c r="AP20" s="22"/>
      <c r="AQ20" s="23"/>
      <c r="AR20" s="21"/>
      <c r="AS20" s="22"/>
      <c r="AT20" s="22"/>
      <c r="AU20" s="23"/>
      <c r="AV20" s="21"/>
      <c r="AW20" s="22"/>
      <c r="AX20" s="22"/>
      <c r="AY20" s="23"/>
      <c r="AZ20" s="21"/>
      <c r="BA20" s="22"/>
      <c r="BB20" s="22"/>
      <c r="BC20" s="23"/>
      <c r="BD20" s="21"/>
      <c r="BE20" s="22"/>
      <c r="BF20" s="22"/>
      <c r="BG20" s="23"/>
    </row>
    <row r="21" spans="1:71" ht="14.4" customHeight="1" thickBot="1" x14ac:dyDescent="0.35">
      <c r="A21" s="22">
        <v>19</v>
      </c>
      <c r="B21" s="28" t="s">
        <v>142</v>
      </c>
      <c r="C21" s="29" t="s">
        <v>143</v>
      </c>
      <c r="D21" s="35" t="s">
        <v>144</v>
      </c>
      <c r="E21" s="22">
        <v>1</v>
      </c>
      <c r="F21" s="16">
        <f>IF(ISERR(H21),0,H21+I21+J21*7+K21*7)</f>
        <v>92</v>
      </c>
      <c r="G21" s="17">
        <f>IF(AND(F20&gt;0,F21&gt;0),F21-F20,"")</f>
        <v>-3</v>
      </c>
      <c r="H21" s="18">
        <f>SUM(L21+P21+T21+X21+AB21+AF21+AJ21+AN21+AR21+AV21+AZ21+BD21+BH21)</f>
        <v>31</v>
      </c>
      <c r="I21" s="19">
        <f>SUM(M21+Q21+U21+Y21+AC21+AG21+AK21+AO21+AS21+AW21+BA21+BE21+BI21)</f>
        <v>5</v>
      </c>
      <c r="J21" s="24">
        <f>SUM(N21+R21+V21+Z21+AD21+AH21+AL21+AP21+AT21+AX21+BB21+BF21+BJ21)</f>
        <v>6</v>
      </c>
      <c r="K21" s="20">
        <f>SUM(O21+S21+W21+AA21+AE21+AI21+AM21+AQ21+AU21+AY21+BC21+BG21+BK21)</f>
        <v>2</v>
      </c>
      <c r="L21" s="21"/>
      <c r="M21" s="22"/>
      <c r="N21" s="22"/>
      <c r="O21" s="23"/>
      <c r="P21" s="18">
        <v>31</v>
      </c>
      <c r="Q21" s="19">
        <v>5</v>
      </c>
      <c r="R21" s="24">
        <v>6</v>
      </c>
      <c r="S21" s="20">
        <v>2</v>
      </c>
      <c r="T21" s="21"/>
      <c r="U21" s="22"/>
      <c r="V21" s="22"/>
      <c r="W21" s="23"/>
      <c r="X21" s="21"/>
      <c r="Y21" s="22"/>
      <c r="Z21" s="22"/>
      <c r="AA21" s="23"/>
      <c r="AB21" s="21"/>
      <c r="AC21" s="22"/>
      <c r="AD21" s="22"/>
      <c r="AE21" s="23"/>
      <c r="AF21" s="21"/>
      <c r="AG21" s="22"/>
      <c r="AH21" s="22"/>
      <c r="AI21" s="23"/>
      <c r="AJ21" s="21"/>
      <c r="AK21" s="22"/>
      <c r="AL21" s="22"/>
      <c r="AM21" s="23"/>
      <c r="AN21" s="21"/>
      <c r="AO21" s="22"/>
      <c r="AP21" s="22"/>
      <c r="AQ21" s="23"/>
      <c r="AR21" s="21"/>
      <c r="AS21" s="22"/>
      <c r="AT21" s="22"/>
      <c r="AU21" s="23"/>
      <c r="AV21" s="21"/>
      <c r="AW21" s="22"/>
      <c r="AX21" s="22"/>
      <c r="AY21" s="23"/>
      <c r="AZ21" s="21"/>
      <c r="BA21" s="22"/>
      <c r="BB21" s="22"/>
      <c r="BC21" s="23"/>
      <c r="BD21" s="21"/>
      <c r="BE21" s="22"/>
      <c r="BF21" s="22"/>
      <c r="BG21" s="23"/>
    </row>
    <row r="22" spans="1:71" s="30" customFormat="1" ht="60" customHeight="1" thickBot="1" x14ac:dyDescent="0.35">
      <c r="A22" s="1" t="s">
        <v>0</v>
      </c>
      <c r="B22" s="57" t="s">
        <v>1</v>
      </c>
      <c r="C22" s="57" t="s">
        <v>2</v>
      </c>
      <c r="D22" s="2" t="s">
        <v>3</v>
      </c>
      <c r="E22" s="3" t="s">
        <v>4</v>
      </c>
      <c r="F22" s="2" t="s">
        <v>5</v>
      </c>
      <c r="G22" s="4" t="s">
        <v>6</v>
      </c>
      <c r="H22" s="70" t="s">
        <v>7</v>
      </c>
      <c r="I22" s="71"/>
      <c r="J22" s="71"/>
      <c r="K22" s="72"/>
      <c r="L22" s="61" t="s">
        <v>334</v>
      </c>
      <c r="M22" s="62"/>
      <c r="N22" s="62"/>
      <c r="O22" s="63"/>
      <c r="P22" s="58" t="s">
        <v>116</v>
      </c>
      <c r="Q22" s="59"/>
      <c r="R22" s="59"/>
      <c r="S22" s="60"/>
      <c r="T22" s="61" t="s">
        <v>117</v>
      </c>
      <c r="U22" s="62"/>
      <c r="V22" s="62"/>
      <c r="W22" s="63"/>
      <c r="X22" s="61" t="s">
        <v>132</v>
      </c>
      <c r="Y22" s="62"/>
      <c r="Z22" s="62"/>
      <c r="AA22" s="63"/>
      <c r="AB22" s="61" t="s">
        <v>118</v>
      </c>
      <c r="AC22" s="62"/>
      <c r="AD22" s="62"/>
      <c r="AE22" s="63"/>
      <c r="AF22" s="61" t="s">
        <v>133</v>
      </c>
      <c r="AG22" s="62"/>
      <c r="AH22" s="62"/>
      <c r="AI22" s="63"/>
      <c r="AJ22" s="61" t="s">
        <v>134</v>
      </c>
      <c r="AK22" s="62"/>
      <c r="AL22" s="62"/>
      <c r="AM22" s="63"/>
      <c r="AN22" s="61" t="s">
        <v>119</v>
      </c>
      <c r="AO22" s="62"/>
      <c r="AP22" s="62"/>
      <c r="AQ22" s="63"/>
      <c r="AR22" s="61" t="s">
        <v>289</v>
      </c>
      <c r="AS22" s="62"/>
      <c r="AT22" s="62"/>
      <c r="AU22" s="63"/>
      <c r="AV22" s="61" t="s">
        <v>135</v>
      </c>
      <c r="AW22" s="62"/>
      <c r="AX22" s="62"/>
      <c r="AY22" s="63"/>
      <c r="AZ22" s="61" t="s">
        <v>120</v>
      </c>
      <c r="BA22" s="62"/>
      <c r="BB22" s="62"/>
      <c r="BC22" s="63"/>
      <c r="BD22" s="61" t="s">
        <v>121</v>
      </c>
      <c r="BE22" s="62"/>
      <c r="BF22" s="62"/>
      <c r="BG22" s="63"/>
      <c r="BH22" s="64" t="s">
        <v>327</v>
      </c>
      <c r="BI22" s="65"/>
      <c r="BJ22" s="65"/>
      <c r="BK22" s="66"/>
    </row>
    <row r="23" spans="1:71" s="30" customFormat="1" ht="15" customHeight="1" thickBot="1" x14ac:dyDescent="0.35">
      <c r="A23" s="31" t="s">
        <v>18</v>
      </c>
      <c r="B23" s="6"/>
      <c r="C23" s="6"/>
      <c r="D23" s="6"/>
      <c r="E23" s="6"/>
      <c r="F23" s="6"/>
      <c r="G23" s="7"/>
      <c r="H23" s="8" t="s">
        <v>9</v>
      </c>
      <c r="I23" s="9" t="s">
        <v>10</v>
      </c>
      <c r="J23" s="10" t="s">
        <v>11</v>
      </c>
      <c r="K23" s="11" t="s">
        <v>12</v>
      </c>
      <c r="L23" s="50" t="s">
        <v>9</v>
      </c>
      <c r="M23" s="36" t="s">
        <v>10</v>
      </c>
      <c r="N23" s="37" t="s">
        <v>11</v>
      </c>
      <c r="O23" s="38" t="s">
        <v>12</v>
      </c>
      <c r="P23" s="8" t="s">
        <v>9</v>
      </c>
      <c r="Q23" s="9" t="s">
        <v>10</v>
      </c>
      <c r="R23" s="10" t="s">
        <v>11</v>
      </c>
      <c r="S23" s="11" t="s">
        <v>12</v>
      </c>
      <c r="T23" s="8" t="s">
        <v>9</v>
      </c>
      <c r="U23" s="9" t="s">
        <v>10</v>
      </c>
      <c r="V23" s="10" t="s">
        <v>11</v>
      </c>
      <c r="W23" s="11" t="s">
        <v>12</v>
      </c>
      <c r="X23" s="8" t="s">
        <v>9</v>
      </c>
      <c r="Y23" s="9" t="s">
        <v>10</v>
      </c>
      <c r="Z23" s="10" t="s">
        <v>11</v>
      </c>
      <c r="AA23" s="11" t="s">
        <v>12</v>
      </c>
      <c r="AB23" s="8" t="s">
        <v>9</v>
      </c>
      <c r="AC23" s="9" t="s">
        <v>10</v>
      </c>
      <c r="AD23" s="10" t="s">
        <v>11</v>
      </c>
      <c r="AE23" s="11" t="s">
        <v>12</v>
      </c>
      <c r="AF23" s="8" t="s">
        <v>9</v>
      </c>
      <c r="AG23" s="9" t="s">
        <v>10</v>
      </c>
      <c r="AH23" s="10" t="s">
        <v>11</v>
      </c>
      <c r="AI23" s="11" t="s">
        <v>12</v>
      </c>
      <c r="AJ23" s="8" t="s">
        <v>9</v>
      </c>
      <c r="AK23" s="9" t="s">
        <v>10</v>
      </c>
      <c r="AL23" s="10" t="s">
        <v>11</v>
      </c>
      <c r="AM23" s="11" t="s">
        <v>12</v>
      </c>
      <c r="AN23" s="8" t="s">
        <v>9</v>
      </c>
      <c r="AO23" s="9" t="s">
        <v>10</v>
      </c>
      <c r="AP23" s="10" t="s">
        <v>11</v>
      </c>
      <c r="AQ23" s="11" t="s">
        <v>12</v>
      </c>
      <c r="AR23" s="8" t="s">
        <v>9</v>
      </c>
      <c r="AS23" s="9" t="s">
        <v>10</v>
      </c>
      <c r="AT23" s="10" t="s">
        <v>11</v>
      </c>
      <c r="AU23" s="11" t="s">
        <v>12</v>
      </c>
      <c r="AV23" s="8" t="s">
        <v>9</v>
      </c>
      <c r="AW23" s="9" t="s">
        <v>10</v>
      </c>
      <c r="AX23" s="10" t="s">
        <v>11</v>
      </c>
      <c r="AY23" s="11" t="s">
        <v>12</v>
      </c>
      <c r="AZ23" s="8" t="s">
        <v>9</v>
      </c>
      <c r="BA23" s="9" t="s">
        <v>10</v>
      </c>
      <c r="BB23" s="10" t="s">
        <v>11</v>
      </c>
      <c r="BC23" s="11" t="s">
        <v>12</v>
      </c>
      <c r="BD23" s="8" t="s">
        <v>9</v>
      </c>
      <c r="BE23" s="9" t="s">
        <v>10</v>
      </c>
      <c r="BF23" s="10" t="s">
        <v>11</v>
      </c>
      <c r="BG23" s="11" t="s">
        <v>12</v>
      </c>
      <c r="BH23" s="67" t="s">
        <v>122</v>
      </c>
      <c r="BI23" s="68"/>
      <c r="BJ23" s="68"/>
      <c r="BK23" s="69"/>
      <c r="BL23"/>
      <c r="BM23"/>
      <c r="BN23"/>
      <c r="BO23"/>
      <c r="BP23"/>
      <c r="BQ23"/>
      <c r="BR23"/>
      <c r="BS23"/>
    </row>
    <row r="24" spans="1:71" x14ac:dyDescent="0.3">
      <c r="A24" s="32">
        <v>1</v>
      </c>
      <c r="B24" s="13" t="s">
        <v>21</v>
      </c>
      <c r="C24" s="14"/>
      <c r="D24" s="34" t="s">
        <v>22</v>
      </c>
      <c r="E24" s="15">
        <v>5</v>
      </c>
      <c r="F24" s="16">
        <f>IF(ISERR(H24),0,H24+I24+J24*7+K24*7)</f>
        <v>689</v>
      </c>
      <c r="G24" s="17" t="str">
        <f>IF(AND(F23&gt;0,F24&gt;0),F24-F23,"")</f>
        <v/>
      </c>
      <c r="H24" s="18">
        <f>SUM(L24+P24+T24)</f>
        <v>175</v>
      </c>
      <c r="I24" s="19">
        <f>SUM(M24+AG24+AK24)</f>
        <v>129</v>
      </c>
      <c r="J24" s="24">
        <f>SUM(R24+V24+AL24)</f>
        <v>24</v>
      </c>
      <c r="K24" s="20">
        <f>SUM(O24+S24+W24)</f>
        <v>31</v>
      </c>
      <c r="L24" s="18">
        <v>63</v>
      </c>
      <c r="M24" s="19">
        <v>39</v>
      </c>
      <c r="N24" s="22">
        <v>5</v>
      </c>
      <c r="O24" s="20">
        <v>10</v>
      </c>
      <c r="P24" s="18">
        <v>50</v>
      </c>
      <c r="Q24" s="22">
        <v>28</v>
      </c>
      <c r="R24" s="24">
        <v>8</v>
      </c>
      <c r="S24" s="20">
        <v>9</v>
      </c>
      <c r="T24" s="18">
        <v>62</v>
      </c>
      <c r="U24" s="22">
        <v>33</v>
      </c>
      <c r="V24" s="24">
        <v>7</v>
      </c>
      <c r="W24" s="20">
        <v>12</v>
      </c>
      <c r="X24" s="21"/>
      <c r="Y24" s="22"/>
      <c r="Z24" s="22"/>
      <c r="AA24" s="23"/>
      <c r="AB24" s="21"/>
      <c r="AC24" s="22"/>
      <c r="AD24" s="22"/>
      <c r="AE24" s="23"/>
      <c r="AF24" s="21">
        <v>46</v>
      </c>
      <c r="AG24" s="19">
        <v>39</v>
      </c>
      <c r="AH24" s="22">
        <v>6</v>
      </c>
      <c r="AI24" s="23">
        <v>5</v>
      </c>
      <c r="AJ24" s="21">
        <v>49</v>
      </c>
      <c r="AK24" s="19">
        <v>51</v>
      </c>
      <c r="AL24" s="24">
        <v>9</v>
      </c>
      <c r="AM24" s="23">
        <v>7</v>
      </c>
      <c r="AN24" s="21"/>
      <c r="AO24" s="22"/>
      <c r="AP24" s="22"/>
      <c r="AQ24" s="23"/>
      <c r="AR24" s="21"/>
      <c r="AS24" s="22"/>
      <c r="AT24" s="22"/>
      <c r="AU24" s="23"/>
      <c r="AV24" s="21"/>
      <c r="AW24" s="22"/>
      <c r="AX24" s="22"/>
      <c r="AY24" s="23"/>
      <c r="AZ24" s="21"/>
      <c r="BA24" s="22"/>
      <c r="BB24" s="22"/>
      <c r="BC24" s="23"/>
      <c r="BD24" s="21"/>
      <c r="BE24" s="22"/>
      <c r="BF24" s="22"/>
      <c r="BG24" s="23"/>
    </row>
    <row r="25" spans="1:71" x14ac:dyDescent="0.3">
      <c r="A25" s="39">
        <v>2</v>
      </c>
      <c r="B25" s="40" t="s">
        <v>147</v>
      </c>
      <c r="C25" s="41" t="s">
        <v>148</v>
      </c>
      <c r="D25" s="34" t="s">
        <v>149</v>
      </c>
      <c r="E25" s="15">
        <v>3</v>
      </c>
      <c r="F25" s="16">
        <f>IF(ISERR(H25),0,H25+I25+J25*7+K25*7)</f>
        <v>619</v>
      </c>
      <c r="G25" s="17">
        <f>IF(AND(F24&gt;0,F25&gt;0),F25-F24,"")</f>
        <v>-70</v>
      </c>
      <c r="H25" s="18">
        <f>SUM(L25+P25+T25+X25+AB25+AF25+AJ25+AN25+AR25+AV25+AZ25+BD25+BH25)</f>
        <v>151</v>
      </c>
      <c r="I25" s="19">
        <f>SUM(M25+Q25+U25+Y25+AC25+AG25+AK25+AO25+AS25+AW25+BA25+BE25+BI25)</f>
        <v>139</v>
      </c>
      <c r="J25" s="24">
        <f>SUM(N25+R25+V25+Z25+AD25+AH25+AL25+AP25+AT25+AX25+BB25+BF25+BJ25)</f>
        <v>22</v>
      </c>
      <c r="K25" s="20">
        <f>SUM(O25+S25+W25+AA25+AE25+AI25+AM25+AQ25+AU25+AY25+BC25+BG25+BK25)</f>
        <v>25</v>
      </c>
      <c r="L25" s="52"/>
      <c r="M25" s="22"/>
      <c r="N25" s="22"/>
      <c r="O25" s="23"/>
      <c r="P25" s="49">
        <v>39</v>
      </c>
      <c r="Q25" s="19">
        <v>45</v>
      </c>
      <c r="R25" s="24">
        <v>7</v>
      </c>
      <c r="S25" s="20">
        <v>10</v>
      </c>
      <c r="T25" s="18">
        <v>56</v>
      </c>
      <c r="U25" s="19">
        <v>51</v>
      </c>
      <c r="V25" s="24">
        <v>8</v>
      </c>
      <c r="W25" s="20">
        <v>10</v>
      </c>
      <c r="X25" s="21"/>
      <c r="Y25" s="22"/>
      <c r="Z25" s="22"/>
      <c r="AA25" s="23"/>
      <c r="AB25" s="21"/>
      <c r="AC25" s="22"/>
      <c r="AD25" s="22"/>
      <c r="AE25" s="23"/>
      <c r="AF25" s="21"/>
      <c r="AG25" s="22"/>
      <c r="AH25" s="22"/>
      <c r="AI25" s="23"/>
      <c r="AJ25" s="18">
        <v>56</v>
      </c>
      <c r="AK25" s="19">
        <v>43</v>
      </c>
      <c r="AL25" s="24">
        <v>7</v>
      </c>
      <c r="AM25" s="20">
        <v>5</v>
      </c>
      <c r="AN25" s="21"/>
      <c r="AO25" s="22"/>
      <c r="AP25" s="22"/>
      <c r="AQ25" s="23"/>
      <c r="AR25" s="21"/>
      <c r="AS25" s="22"/>
      <c r="AT25" s="22"/>
      <c r="AU25" s="23"/>
      <c r="AV25" s="21"/>
      <c r="AW25" s="22"/>
      <c r="AX25" s="22"/>
      <c r="AY25" s="23"/>
      <c r="AZ25" s="21"/>
      <c r="BA25" s="22"/>
      <c r="BB25" s="22"/>
      <c r="BC25" s="23"/>
      <c r="BD25" s="21"/>
      <c r="BE25" s="22"/>
      <c r="BF25" s="22"/>
      <c r="BG25" s="23"/>
    </row>
    <row r="26" spans="1:71" x14ac:dyDescent="0.3">
      <c r="A26" s="33">
        <v>3</v>
      </c>
      <c r="B26" s="26" t="s">
        <v>150</v>
      </c>
      <c r="C26" s="27"/>
      <c r="D26" s="34" t="s">
        <v>151</v>
      </c>
      <c r="E26" s="15">
        <v>4</v>
      </c>
      <c r="F26" s="16">
        <f>IF(ISERR(H26),0,H26+I26+J26*7+K26*7)</f>
        <v>571</v>
      </c>
      <c r="G26" s="17">
        <f>IF(AND(F25&gt;0,F26&gt;0),F26-F25,"")</f>
        <v>-48</v>
      </c>
      <c r="H26" s="18">
        <f>SUM(T26+X26+AF26)</f>
        <v>160</v>
      </c>
      <c r="I26" s="19">
        <f>SUM(Q26+U26+AG26)</f>
        <v>82</v>
      </c>
      <c r="J26" s="24">
        <f>SUM(R26+V26+AH26)</f>
        <v>22</v>
      </c>
      <c r="K26" s="20">
        <f>SUM(S26+W26+AA26)</f>
        <v>25</v>
      </c>
      <c r="L26" s="52"/>
      <c r="M26" s="22"/>
      <c r="N26" s="22"/>
      <c r="O26" s="23"/>
      <c r="P26" s="52">
        <v>33</v>
      </c>
      <c r="Q26" s="19">
        <v>33</v>
      </c>
      <c r="R26" s="24">
        <v>8</v>
      </c>
      <c r="S26" s="20">
        <v>10</v>
      </c>
      <c r="T26" s="49">
        <v>43</v>
      </c>
      <c r="U26" s="19">
        <v>27</v>
      </c>
      <c r="V26" s="24">
        <v>6</v>
      </c>
      <c r="W26" s="20">
        <v>6</v>
      </c>
      <c r="X26" s="18">
        <v>62</v>
      </c>
      <c r="Y26" s="22">
        <v>12</v>
      </c>
      <c r="Z26" s="22">
        <v>4</v>
      </c>
      <c r="AA26" s="20">
        <v>9</v>
      </c>
      <c r="AB26" s="21"/>
      <c r="AC26" s="22"/>
      <c r="AD26" s="22"/>
      <c r="AE26" s="23"/>
      <c r="AF26" s="18">
        <v>55</v>
      </c>
      <c r="AG26" s="19">
        <v>22</v>
      </c>
      <c r="AH26" s="24">
        <v>8</v>
      </c>
      <c r="AI26" s="23">
        <v>5</v>
      </c>
      <c r="AJ26" s="21"/>
      <c r="AK26" s="22"/>
      <c r="AL26" s="22"/>
      <c r="AM26" s="23"/>
      <c r="AN26" s="21"/>
      <c r="AO26" s="22"/>
      <c r="AP26" s="22"/>
      <c r="AQ26" s="23"/>
      <c r="AR26" s="21"/>
      <c r="AS26" s="22"/>
      <c r="AT26" s="22"/>
      <c r="AU26" s="23"/>
      <c r="AV26" s="21"/>
      <c r="AW26" s="22"/>
      <c r="AX26" s="22"/>
      <c r="AY26" s="23"/>
      <c r="AZ26" s="21"/>
      <c r="BA26" s="22"/>
      <c r="BB26" s="22"/>
      <c r="BC26" s="23"/>
      <c r="BD26" s="21"/>
      <c r="BE26" s="22"/>
      <c r="BF26" s="22"/>
      <c r="BG26" s="23"/>
    </row>
    <row r="27" spans="1:71" x14ac:dyDescent="0.3">
      <c r="A27" s="42">
        <v>4</v>
      </c>
      <c r="B27" s="28" t="s">
        <v>103</v>
      </c>
      <c r="C27" s="29" t="s">
        <v>104</v>
      </c>
      <c r="D27" s="34" t="s">
        <v>105</v>
      </c>
      <c r="E27" s="15">
        <v>5</v>
      </c>
      <c r="F27" s="16">
        <f>IF(ISERR(H27),0,H27+I27+J27*7+K27*7)</f>
        <v>568</v>
      </c>
      <c r="G27" s="17">
        <f>IF(AND(F26&gt;0,F27&gt;0),F27-F26,"")</f>
        <v>-3</v>
      </c>
      <c r="H27" s="18">
        <f>SUM(X27+AF27+AJ27)</f>
        <v>128</v>
      </c>
      <c r="I27" s="19">
        <f>SUM(M27+Y27+AG27)</f>
        <v>90</v>
      </c>
      <c r="J27" s="24">
        <f>SUM(R27+AH27+AL27)</f>
        <v>23</v>
      </c>
      <c r="K27" s="20">
        <f>SUM(O27+S27+AA27)</f>
        <v>27</v>
      </c>
      <c r="L27" s="21">
        <v>31</v>
      </c>
      <c r="M27" s="19">
        <v>23</v>
      </c>
      <c r="N27" s="22">
        <v>6</v>
      </c>
      <c r="O27" s="20">
        <v>7</v>
      </c>
      <c r="P27" s="21">
        <v>27</v>
      </c>
      <c r="Q27" s="22">
        <v>14</v>
      </c>
      <c r="R27" s="24">
        <v>6</v>
      </c>
      <c r="S27" s="20">
        <v>10</v>
      </c>
      <c r="T27" s="21"/>
      <c r="U27" s="22"/>
      <c r="V27" s="22"/>
      <c r="W27" s="23"/>
      <c r="X27" s="18">
        <v>54</v>
      </c>
      <c r="Y27" s="19">
        <v>44</v>
      </c>
      <c r="Z27" s="22">
        <v>5</v>
      </c>
      <c r="AA27" s="20">
        <v>10</v>
      </c>
      <c r="AB27" s="21"/>
      <c r="AC27" s="22"/>
      <c r="AD27" s="22"/>
      <c r="AE27" s="23"/>
      <c r="AF27" s="18">
        <v>36</v>
      </c>
      <c r="AG27" s="19">
        <v>23</v>
      </c>
      <c r="AH27" s="24">
        <v>9</v>
      </c>
      <c r="AI27" s="23">
        <v>5</v>
      </c>
      <c r="AJ27" s="18">
        <v>38</v>
      </c>
      <c r="AK27" s="22">
        <v>22</v>
      </c>
      <c r="AL27" s="24">
        <v>8</v>
      </c>
      <c r="AM27" s="23">
        <v>6</v>
      </c>
      <c r="AN27" s="21"/>
      <c r="AO27" s="22"/>
      <c r="AP27" s="22"/>
      <c r="AQ27" s="23"/>
      <c r="AR27" s="21"/>
      <c r="AS27" s="22"/>
      <c r="AT27" s="22"/>
      <c r="AU27" s="23"/>
      <c r="AV27" s="21"/>
      <c r="AW27" s="22"/>
      <c r="AX27" s="22"/>
      <c r="AY27" s="23"/>
      <c r="AZ27" s="21"/>
      <c r="BA27" s="22"/>
      <c r="BB27" s="22"/>
      <c r="BC27" s="23"/>
      <c r="BD27" s="21"/>
      <c r="BE27" s="22"/>
      <c r="BF27" s="22"/>
      <c r="BG27" s="23"/>
    </row>
    <row r="28" spans="1:71" x14ac:dyDescent="0.3">
      <c r="A28" s="42">
        <v>5</v>
      </c>
      <c r="B28" s="28" t="s">
        <v>95</v>
      </c>
      <c r="C28" s="29"/>
      <c r="D28" s="34" t="s">
        <v>96</v>
      </c>
      <c r="E28" s="15">
        <v>5</v>
      </c>
      <c r="F28" s="16">
        <f>IF(ISERR(H28),0,H28+I28+J28*7+K28*7)</f>
        <v>533</v>
      </c>
      <c r="G28" s="17">
        <f>IF(AND(F27&gt;0,F28&gt;0),F28-F27,"")</f>
        <v>-35</v>
      </c>
      <c r="H28" s="18">
        <f>SUM(L28+P28+AF28)</f>
        <v>143</v>
      </c>
      <c r="I28" s="19">
        <f>SUM(U28+AG28+AK28)</f>
        <v>103</v>
      </c>
      <c r="J28" s="24">
        <f>SUM(R28+V28+AL28)</f>
        <v>20</v>
      </c>
      <c r="K28" s="20">
        <f>SUM(W28+AI28+AM28)</f>
        <v>21</v>
      </c>
      <c r="L28" s="18">
        <v>56</v>
      </c>
      <c r="M28" s="22">
        <v>15</v>
      </c>
      <c r="N28" s="22">
        <v>5</v>
      </c>
      <c r="O28" s="23">
        <v>4</v>
      </c>
      <c r="P28" s="18">
        <v>43</v>
      </c>
      <c r="Q28" s="22">
        <v>18</v>
      </c>
      <c r="R28" s="24">
        <v>6</v>
      </c>
      <c r="S28" s="23">
        <v>4</v>
      </c>
      <c r="T28" s="21">
        <v>35</v>
      </c>
      <c r="U28" s="19">
        <v>36</v>
      </c>
      <c r="V28" s="24">
        <v>7</v>
      </c>
      <c r="W28" s="20">
        <v>8</v>
      </c>
      <c r="X28" s="21"/>
      <c r="Y28" s="22"/>
      <c r="Z28" s="22"/>
      <c r="AA28" s="23"/>
      <c r="AB28" s="21"/>
      <c r="AC28" s="22"/>
      <c r="AD28" s="22"/>
      <c r="AE28" s="23"/>
      <c r="AF28" s="18">
        <v>44</v>
      </c>
      <c r="AG28" s="19">
        <v>41</v>
      </c>
      <c r="AH28" s="22">
        <v>4</v>
      </c>
      <c r="AI28" s="20">
        <v>8</v>
      </c>
      <c r="AJ28" s="21">
        <v>22</v>
      </c>
      <c r="AK28" s="19">
        <v>26</v>
      </c>
      <c r="AL28" s="24">
        <v>7</v>
      </c>
      <c r="AM28" s="20">
        <v>5</v>
      </c>
      <c r="AN28" s="21"/>
      <c r="AO28" s="22"/>
      <c r="AP28" s="22"/>
      <c r="AQ28" s="23"/>
      <c r="AR28" s="21"/>
      <c r="AS28" s="22"/>
      <c r="AT28" s="22"/>
      <c r="AU28" s="23"/>
      <c r="AV28" s="21"/>
      <c r="AW28" s="22"/>
      <c r="AX28" s="22"/>
      <c r="AY28" s="23"/>
      <c r="AZ28" s="21"/>
      <c r="BA28" s="22"/>
      <c r="BB28" s="22"/>
      <c r="BC28" s="23"/>
      <c r="BD28" s="21"/>
      <c r="BE28" s="22"/>
      <c r="BF28" s="22"/>
      <c r="BG28" s="23"/>
    </row>
    <row r="29" spans="1:71" x14ac:dyDescent="0.3">
      <c r="A29" s="42">
        <v>6</v>
      </c>
      <c r="B29" s="28" t="s">
        <v>155</v>
      </c>
      <c r="C29" s="29"/>
      <c r="D29" s="34" t="s">
        <v>156</v>
      </c>
      <c r="E29" s="15">
        <v>5</v>
      </c>
      <c r="F29" s="16">
        <f>IF(ISERR(H29),0,H29+I29+J29*7+K29*7)</f>
        <v>501</v>
      </c>
      <c r="G29" s="17">
        <f>IF(AND(F28&gt;0,F29&gt;0),F29-F28,"")</f>
        <v>-32</v>
      </c>
      <c r="H29" s="18">
        <f>SUM(T29+X29+AF29)</f>
        <v>135</v>
      </c>
      <c r="I29" s="19">
        <f>SUM(Q29+U29+Y29)</f>
        <v>65</v>
      </c>
      <c r="J29" s="24">
        <f>SUM(R29+V29+AL29)</f>
        <v>22</v>
      </c>
      <c r="K29" s="20">
        <f>SUM(S29+W29+AA29)</f>
        <v>21</v>
      </c>
      <c r="L29" s="21"/>
      <c r="M29" s="22"/>
      <c r="N29" s="22"/>
      <c r="O29" s="23"/>
      <c r="P29" s="21">
        <v>16</v>
      </c>
      <c r="Q29" s="19">
        <v>23</v>
      </c>
      <c r="R29" s="24">
        <v>6</v>
      </c>
      <c r="S29" s="20">
        <v>10</v>
      </c>
      <c r="T29" s="18">
        <v>44</v>
      </c>
      <c r="U29" s="19">
        <v>16</v>
      </c>
      <c r="V29" s="24">
        <v>7</v>
      </c>
      <c r="W29" s="20">
        <v>5</v>
      </c>
      <c r="X29" s="18">
        <v>47</v>
      </c>
      <c r="Y29" s="19">
        <v>26</v>
      </c>
      <c r="Z29" s="22">
        <v>5</v>
      </c>
      <c r="AA29" s="20">
        <v>6</v>
      </c>
      <c r="AB29" s="21"/>
      <c r="AC29" s="22"/>
      <c r="AD29" s="22"/>
      <c r="AE29" s="23"/>
      <c r="AF29" s="18">
        <v>44</v>
      </c>
      <c r="AG29" s="22">
        <v>13</v>
      </c>
      <c r="AH29" s="22">
        <v>3</v>
      </c>
      <c r="AI29" s="23">
        <v>4</v>
      </c>
      <c r="AJ29" s="21">
        <v>33</v>
      </c>
      <c r="AK29" s="22">
        <v>13</v>
      </c>
      <c r="AL29" s="24">
        <v>9</v>
      </c>
      <c r="AM29" s="23">
        <v>4</v>
      </c>
      <c r="AN29" s="21"/>
      <c r="AO29" s="22"/>
      <c r="AP29" s="22"/>
      <c r="AQ29" s="23"/>
      <c r="AR29" s="21"/>
      <c r="AS29" s="22"/>
      <c r="AT29" s="22"/>
      <c r="AU29" s="23"/>
      <c r="AV29" s="21"/>
      <c r="AW29" s="22"/>
      <c r="AX29" s="22"/>
      <c r="AY29" s="23"/>
      <c r="AZ29" s="21"/>
      <c r="BA29" s="22"/>
      <c r="BB29" s="22"/>
      <c r="BC29" s="23"/>
      <c r="BD29" s="21"/>
      <c r="BE29" s="22"/>
      <c r="BF29" s="22"/>
      <c r="BG29" s="23"/>
    </row>
    <row r="30" spans="1:71" x14ac:dyDescent="0.3">
      <c r="A30" s="42">
        <v>7</v>
      </c>
      <c r="B30" s="28" t="s">
        <v>160</v>
      </c>
      <c r="C30" s="29" t="s">
        <v>161</v>
      </c>
      <c r="D30" s="34" t="s">
        <v>162</v>
      </c>
      <c r="E30" s="15">
        <v>5</v>
      </c>
      <c r="F30" s="16">
        <f>IF(ISERR(H30),0,H30+I30+J30*7+K30*7)</f>
        <v>440</v>
      </c>
      <c r="G30" s="17">
        <f>IF(AND(F29&gt;0,F30&gt;0),F30-F29,"")</f>
        <v>-61</v>
      </c>
      <c r="H30" s="18">
        <f>SUM(P30+X30+AF30)</f>
        <v>119</v>
      </c>
      <c r="I30" s="19">
        <f>SUM(Q30+AG30+AK30)</f>
        <v>20</v>
      </c>
      <c r="J30" s="24">
        <f>SUM(R30+Z30+AL30)</f>
        <v>26</v>
      </c>
      <c r="K30" s="20">
        <f>SUM(W30+AA30+AI30)</f>
        <v>17</v>
      </c>
      <c r="L30" s="21"/>
      <c r="M30" s="22"/>
      <c r="N30" s="22"/>
      <c r="O30" s="23"/>
      <c r="P30" s="18">
        <v>37</v>
      </c>
      <c r="Q30" s="19">
        <v>3</v>
      </c>
      <c r="R30" s="24">
        <v>9</v>
      </c>
      <c r="S30" s="23">
        <v>2</v>
      </c>
      <c r="T30" s="21">
        <v>31</v>
      </c>
      <c r="U30" s="22">
        <v>2</v>
      </c>
      <c r="V30" s="22">
        <v>5</v>
      </c>
      <c r="W30" s="20">
        <v>7</v>
      </c>
      <c r="X30" s="18">
        <v>38</v>
      </c>
      <c r="Y30" s="22">
        <v>0</v>
      </c>
      <c r="Z30" s="24">
        <v>6</v>
      </c>
      <c r="AA30" s="20">
        <v>6</v>
      </c>
      <c r="AB30" s="21"/>
      <c r="AC30" s="22"/>
      <c r="AD30" s="22"/>
      <c r="AE30" s="23"/>
      <c r="AF30" s="18">
        <v>44</v>
      </c>
      <c r="AG30" s="19">
        <v>8</v>
      </c>
      <c r="AH30" s="22">
        <v>5</v>
      </c>
      <c r="AI30" s="20">
        <v>4</v>
      </c>
      <c r="AJ30" s="21">
        <v>36</v>
      </c>
      <c r="AK30" s="19">
        <v>9</v>
      </c>
      <c r="AL30" s="24">
        <v>11</v>
      </c>
      <c r="AM30" s="23">
        <v>3</v>
      </c>
      <c r="AN30" s="21"/>
      <c r="AO30" s="22"/>
      <c r="AP30" s="22"/>
      <c r="AQ30" s="23"/>
      <c r="AR30" s="21"/>
      <c r="AS30" s="22"/>
      <c r="AT30" s="22"/>
      <c r="AU30" s="23"/>
      <c r="AV30" s="21"/>
      <c r="AW30" s="22"/>
      <c r="AX30" s="22"/>
      <c r="AY30" s="23"/>
      <c r="AZ30" s="21"/>
      <c r="BA30" s="22"/>
      <c r="BB30" s="22"/>
      <c r="BC30" s="23"/>
      <c r="BD30" s="21"/>
      <c r="BE30" s="22"/>
      <c r="BF30" s="22"/>
      <c r="BG30" s="23"/>
    </row>
    <row r="31" spans="1:71" x14ac:dyDescent="0.3">
      <c r="A31" s="42">
        <v>8</v>
      </c>
      <c r="B31" s="28" t="s">
        <v>242</v>
      </c>
      <c r="C31" s="29" t="s">
        <v>243</v>
      </c>
      <c r="D31" s="35" t="s">
        <v>244</v>
      </c>
      <c r="E31" s="15">
        <v>2</v>
      </c>
      <c r="F31" s="16">
        <f>IF(ISERR(H31),0,H31+I31+J31*7+K31*7)</f>
        <v>433</v>
      </c>
      <c r="G31" s="17">
        <f>IF(AND(F30&gt;0,F31&gt;0),F31-F30,"")</f>
        <v>-7</v>
      </c>
      <c r="H31" s="18">
        <f>SUM(L31+P31+T31+X31+AB31+AF31+AJ31+AN31+AR31+AV31+AZ31+BD31+BH31)</f>
        <v>112</v>
      </c>
      <c r="I31" s="19">
        <f>SUM(M31+Q31+U31+Y31+AC31+AG31+AK31+AO31+AS31+AW31+BA31+BE31+BI31)</f>
        <v>76</v>
      </c>
      <c r="J31" s="24">
        <f>SUM(N31+R31+V31+Z31+AD31+AH31+AL31+AP31+AT31+AX31+BB31+BF31+BJ31)</f>
        <v>22</v>
      </c>
      <c r="K31" s="20">
        <f>SUM(O31+S31+W31+AA31+AE31+AI31+AM31+AQ31+AU31+AY31+BC31+BG31+BK31)</f>
        <v>13</v>
      </c>
      <c r="L31" s="21"/>
      <c r="M31" s="22"/>
      <c r="N31" s="22"/>
      <c r="O31" s="23"/>
      <c r="P31" s="52"/>
      <c r="Q31" s="22"/>
      <c r="R31" s="22"/>
      <c r="S31" s="23"/>
      <c r="T31" s="18">
        <v>56</v>
      </c>
      <c r="U31" s="19">
        <v>44</v>
      </c>
      <c r="V31" s="24">
        <v>11</v>
      </c>
      <c r="W31" s="20">
        <v>7</v>
      </c>
      <c r="X31" s="21"/>
      <c r="Y31" s="22"/>
      <c r="Z31" s="22"/>
      <c r="AA31" s="23"/>
      <c r="AB31" s="21"/>
      <c r="AC31" s="22"/>
      <c r="AD31" s="22"/>
      <c r="AE31" s="23"/>
      <c r="AF31" s="18">
        <v>56</v>
      </c>
      <c r="AG31" s="19">
        <v>32</v>
      </c>
      <c r="AH31" s="24">
        <v>11</v>
      </c>
      <c r="AI31" s="20">
        <v>6</v>
      </c>
      <c r="AJ31" s="21"/>
      <c r="AK31" s="22"/>
      <c r="AL31" s="22"/>
      <c r="AM31" s="23"/>
      <c r="AN31" s="21"/>
      <c r="AO31" s="22"/>
      <c r="AP31" s="22"/>
      <c r="AQ31" s="23"/>
      <c r="AR31" s="21"/>
      <c r="AS31" s="22"/>
      <c r="AT31" s="22"/>
      <c r="AU31" s="23"/>
      <c r="AV31" s="21"/>
      <c r="AW31" s="22"/>
      <c r="AX31" s="22"/>
      <c r="AY31" s="23"/>
      <c r="AZ31" s="21"/>
      <c r="BA31" s="22"/>
      <c r="BB31" s="22"/>
      <c r="BC31" s="23"/>
      <c r="BD31" s="21"/>
      <c r="BE31" s="22"/>
      <c r="BF31" s="22"/>
      <c r="BG31" s="23"/>
    </row>
    <row r="32" spans="1:71" x14ac:dyDescent="0.3">
      <c r="A32" s="42">
        <v>9</v>
      </c>
      <c r="B32" s="28" t="s">
        <v>157</v>
      </c>
      <c r="C32" s="29" t="s">
        <v>158</v>
      </c>
      <c r="D32" s="34" t="s">
        <v>159</v>
      </c>
      <c r="E32" s="15">
        <v>3</v>
      </c>
      <c r="F32" s="16">
        <f>IF(ISERR(H32),0,H32+I32+J32*7+K32*7)</f>
        <v>405</v>
      </c>
      <c r="G32" s="17">
        <f>IF(AND(F31&gt;0,F32&gt;0),F32-F31,"")</f>
        <v>-28</v>
      </c>
      <c r="H32" s="18">
        <f>SUM(L32+P32+T32+X32+AB32+AF32+AJ32+AN32+AR32+AV32+AZ32+BD32+BH32)</f>
        <v>84</v>
      </c>
      <c r="I32" s="19">
        <f>SUM(M32+Q32+U32+Y32+AC32+AG32+AK32+AO32+AS32+AW32+BA32+BE32+BI32)</f>
        <v>55</v>
      </c>
      <c r="J32" s="24">
        <f>SUM(N32+R32+V32+Z32+AD32+AH32+AL32+AP32+AT32+AX32+BB32+BF32+BJ32)</f>
        <v>18</v>
      </c>
      <c r="K32" s="20">
        <f>SUM(O32+S32+W32+AA32+AE32+AI32+AM32+AQ32+AU32+AY32+BC32+BG32+BK32)</f>
        <v>20</v>
      </c>
      <c r="L32" s="21"/>
      <c r="M32" s="22"/>
      <c r="N32" s="22"/>
      <c r="O32" s="23"/>
      <c r="P32" s="49">
        <v>30</v>
      </c>
      <c r="Q32" s="19">
        <v>18</v>
      </c>
      <c r="R32" s="24">
        <v>6</v>
      </c>
      <c r="S32" s="20">
        <v>6</v>
      </c>
      <c r="T32" s="49">
        <v>30</v>
      </c>
      <c r="U32" s="19">
        <v>25</v>
      </c>
      <c r="V32" s="24">
        <v>6</v>
      </c>
      <c r="W32" s="20">
        <v>7</v>
      </c>
      <c r="X32" s="21"/>
      <c r="Y32" s="22"/>
      <c r="Z32" s="22"/>
      <c r="AA32" s="23"/>
      <c r="AB32" s="21"/>
      <c r="AC32" s="22"/>
      <c r="AD32" s="22"/>
      <c r="AE32" s="23"/>
      <c r="AF32" s="21"/>
      <c r="AG32" s="22"/>
      <c r="AH32" s="22"/>
      <c r="AI32" s="23"/>
      <c r="AJ32" s="18">
        <v>24</v>
      </c>
      <c r="AK32" s="19">
        <v>12</v>
      </c>
      <c r="AL32" s="24">
        <v>6</v>
      </c>
      <c r="AM32" s="20">
        <v>7</v>
      </c>
      <c r="AN32" s="21"/>
      <c r="AO32" s="22"/>
      <c r="AP32" s="22"/>
      <c r="AQ32" s="23"/>
      <c r="AR32" s="21"/>
      <c r="AS32" s="22"/>
      <c r="AT32" s="22"/>
      <c r="AU32" s="23"/>
      <c r="AV32" s="21"/>
      <c r="AW32" s="22"/>
      <c r="AX32" s="22"/>
      <c r="AY32" s="23"/>
      <c r="AZ32" s="21"/>
      <c r="BA32" s="22"/>
      <c r="BB32" s="22"/>
      <c r="BC32" s="23"/>
      <c r="BD32" s="21"/>
      <c r="BE32" s="22"/>
      <c r="BF32" s="22"/>
      <c r="BG32" s="23"/>
    </row>
    <row r="33" spans="1:59" x14ac:dyDescent="0.3">
      <c r="A33" s="42">
        <v>10</v>
      </c>
      <c r="B33" s="28" t="s">
        <v>23</v>
      </c>
      <c r="C33" s="29" t="s">
        <v>24</v>
      </c>
      <c r="D33" s="34" t="s">
        <v>25</v>
      </c>
      <c r="E33" s="15">
        <v>5</v>
      </c>
      <c r="F33" s="16">
        <f>IF(ISERR(H33),0,H33+I33+J33*7+K33*7)</f>
        <v>404</v>
      </c>
      <c r="G33" s="17">
        <f>IF(AND(F32&gt;0,F33&gt;0),F33-F32,"")</f>
        <v>-1</v>
      </c>
      <c r="H33" s="18">
        <f>SUM(L33+X33+AF33)</f>
        <v>106</v>
      </c>
      <c r="I33" s="19">
        <f>SUM(M33+U33+AG33)</f>
        <v>25</v>
      </c>
      <c r="J33" s="24">
        <f>SUM(V33+Z33+AH33)</f>
        <v>21</v>
      </c>
      <c r="K33" s="20">
        <f>SUM(O33+AA33+AM33)</f>
        <v>18</v>
      </c>
      <c r="L33" s="18">
        <v>23</v>
      </c>
      <c r="M33" s="19">
        <v>8</v>
      </c>
      <c r="N33" s="22">
        <v>6</v>
      </c>
      <c r="O33" s="20">
        <v>5</v>
      </c>
      <c r="P33" s="21"/>
      <c r="Q33" s="22"/>
      <c r="R33" s="22"/>
      <c r="S33" s="23"/>
      <c r="T33" s="52">
        <v>18</v>
      </c>
      <c r="U33" s="19">
        <v>7</v>
      </c>
      <c r="V33" s="24">
        <v>6</v>
      </c>
      <c r="W33" s="23">
        <v>4</v>
      </c>
      <c r="X33" s="49">
        <v>41</v>
      </c>
      <c r="Y33" s="22">
        <v>7</v>
      </c>
      <c r="Z33" s="24">
        <v>8</v>
      </c>
      <c r="AA33" s="20">
        <v>7</v>
      </c>
      <c r="AB33" s="21"/>
      <c r="AC33" s="22"/>
      <c r="AD33" s="22"/>
      <c r="AE33" s="23"/>
      <c r="AF33" s="18">
        <v>42</v>
      </c>
      <c r="AG33" s="19">
        <v>10</v>
      </c>
      <c r="AH33" s="24">
        <v>7</v>
      </c>
      <c r="AI33" s="23">
        <v>2</v>
      </c>
      <c r="AJ33" s="21">
        <v>17</v>
      </c>
      <c r="AK33" s="22">
        <v>5</v>
      </c>
      <c r="AL33" s="22">
        <v>6</v>
      </c>
      <c r="AM33" s="20">
        <v>6</v>
      </c>
      <c r="AN33" s="21"/>
      <c r="AO33" s="22"/>
      <c r="AP33" s="22"/>
      <c r="AQ33" s="23"/>
      <c r="AR33" s="21"/>
      <c r="AS33" s="22"/>
      <c r="AT33" s="22"/>
      <c r="AU33" s="23"/>
      <c r="AV33" s="21"/>
      <c r="AW33" s="22"/>
      <c r="AX33" s="22"/>
      <c r="AY33" s="23"/>
      <c r="AZ33" s="21"/>
      <c r="BA33" s="22"/>
      <c r="BB33" s="22"/>
      <c r="BC33" s="23"/>
      <c r="BD33" s="21"/>
      <c r="BE33" s="22"/>
      <c r="BF33" s="22"/>
      <c r="BG33" s="23"/>
    </row>
    <row r="34" spans="1:59" x14ac:dyDescent="0.3">
      <c r="A34" s="42">
        <v>11</v>
      </c>
      <c r="B34" s="28" t="s">
        <v>245</v>
      </c>
      <c r="C34" s="29" t="s">
        <v>329</v>
      </c>
      <c r="D34" s="34" t="s">
        <v>246</v>
      </c>
      <c r="E34" s="15">
        <v>3</v>
      </c>
      <c r="F34" s="16">
        <f>IF(ISERR(H34),0,H34+I34+J34*7+K34*7)</f>
        <v>400</v>
      </c>
      <c r="G34" s="17">
        <f>IF(AND(F33&gt;0,F34&gt;0),F34-F33,"")</f>
        <v>-4</v>
      </c>
      <c r="H34" s="18">
        <f>SUM(L34+P34+T34+X34+AB34+AF34+AJ34+AN34+AR34+AV34+AZ34+BD34+BH34)</f>
        <v>101</v>
      </c>
      <c r="I34" s="19">
        <f>SUM(M34+Q34+U34+Y34+AC34+AG34+AK34+AO34+AS34+AW34+BA34+BE34+BI34)</f>
        <v>40</v>
      </c>
      <c r="J34" s="24">
        <f>SUM(N34+R34+V34+Z34+AD34+AH34+AL34+AP34+AT34+AX34+BB34+BF34+BJ34)</f>
        <v>20</v>
      </c>
      <c r="K34" s="20">
        <f>SUM(O34+S34+W34+AA34+AE34+AI34+AM34+AQ34+AU34+AY34+BC34+BG34+BK34)</f>
        <v>17</v>
      </c>
      <c r="L34" s="21"/>
      <c r="M34" s="22"/>
      <c r="N34" s="22"/>
      <c r="O34" s="23"/>
      <c r="P34" s="52"/>
      <c r="Q34" s="22"/>
      <c r="R34" s="22"/>
      <c r="S34" s="23"/>
      <c r="T34" s="49">
        <v>27</v>
      </c>
      <c r="U34" s="19">
        <v>10</v>
      </c>
      <c r="V34" s="24">
        <v>10</v>
      </c>
      <c r="W34" s="20">
        <v>3</v>
      </c>
      <c r="X34" s="18">
        <v>35</v>
      </c>
      <c r="Y34" s="19">
        <v>5</v>
      </c>
      <c r="Z34" s="24">
        <v>2</v>
      </c>
      <c r="AA34" s="20">
        <v>8</v>
      </c>
      <c r="AB34" s="21"/>
      <c r="AC34" s="22"/>
      <c r="AD34" s="22"/>
      <c r="AE34" s="23"/>
      <c r="AF34" s="21"/>
      <c r="AG34" s="22"/>
      <c r="AH34" s="22"/>
      <c r="AI34" s="23"/>
      <c r="AJ34" s="18">
        <v>39</v>
      </c>
      <c r="AK34" s="19">
        <v>25</v>
      </c>
      <c r="AL34" s="24">
        <v>8</v>
      </c>
      <c r="AM34" s="20">
        <v>6</v>
      </c>
      <c r="AN34" s="21"/>
      <c r="AO34" s="22"/>
      <c r="AP34" s="22"/>
      <c r="AQ34" s="23"/>
      <c r="AR34" s="21"/>
      <c r="AS34" s="22"/>
      <c r="AT34" s="22"/>
      <c r="AU34" s="23"/>
      <c r="AV34" s="21"/>
      <c r="AW34" s="22"/>
      <c r="AX34" s="22"/>
      <c r="AY34" s="23"/>
      <c r="AZ34" s="21"/>
      <c r="BA34" s="22"/>
      <c r="BB34" s="22"/>
      <c r="BC34" s="23"/>
      <c r="BD34" s="21"/>
      <c r="BE34" s="22"/>
      <c r="BF34" s="22"/>
      <c r="BG34" s="23"/>
    </row>
    <row r="35" spans="1:59" x14ac:dyDescent="0.3">
      <c r="A35" s="42">
        <v>12</v>
      </c>
      <c r="B35" s="28" t="s">
        <v>249</v>
      </c>
      <c r="C35" s="29" t="s">
        <v>250</v>
      </c>
      <c r="D35" s="34" t="s">
        <v>251</v>
      </c>
      <c r="E35" s="15">
        <v>4</v>
      </c>
      <c r="F35" s="16">
        <f>IF(ISERR(H35),0,H35+I35+J35*7+K35*7)</f>
        <v>387</v>
      </c>
      <c r="G35" s="17">
        <f>IF(AND(F34&gt;0,F35&gt;0),F35-F34,"")</f>
        <v>-13</v>
      </c>
      <c r="H35" s="18">
        <f>SUM(X35+AF35+AJ35)</f>
        <v>81</v>
      </c>
      <c r="I35" s="19">
        <f>SUM(U35+Y35+AK35)</f>
        <v>40</v>
      </c>
      <c r="J35" s="24">
        <f>SUM(V35+AH35+AL35)</f>
        <v>18</v>
      </c>
      <c r="K35" s="20">
        <f>SUM(AA35+AI35+AM35)</f>
        <v>20</v>
      </c>
      <c r="L35" s="21"/>
      <c r="M35" s="22"/>
      <c r="N35" s="22"/>
      <c r="O35" s="23"/>
      <c r="P35" s="21"/>
      <c r="Q35" s="22"/>
      <c r="R35" s="22"/>
      <c r="S35" s="23"/>
      <c r="T35" s="52">
        <v>20</v>
      </c>
      <c r="U35" s="19">
        <v>15</v>
      </c>
      <c r="V35" s="24">
        <v>6</v>
      </c>
      <c r="W35" s="23">
        <v>4</v>
      </c>
      <c r="X35" s="49">
        <v>29</v>
      </c>
      <c r="Y35" s="19">
        <v>12</v>
      </c>
      <c r="Z35" s="22">
        <v>5</v>
      </c>
      <c r="AA35" s="20">
        <v>5</v>
      </c>
      <c r="AB35" s="21"/>
      <c r="AC35" s="22"/>
      <c r="AD35" s="22"/>
      <c r="AE35" s="23"/>
      <c r="AF35" s="18">
        <v>21</v>
      </c>
      <c r="AG35" s="22">
        <v>6</v>
      </c>
      <c r="AH35" s="24">
        <v>6</v>
      </c>
      <c r="AI35" s="20">
        <v>7</v>
      </c>
      <c r="AJ35" s="18">
        <v>31</v>
      </c>
      <c r="AK35" s="19">
        <v>13</v>
      </c>
      <c r="AL35" s="24">
        <v>6</v>
      </c>
      <c r="AM35" s="20">
        <v>8</v>
      </c>
      <c r="AN35" s="21"/>
      <c r="AO35" s="22"/>
      <c r="AP35" s="22"/>
      <c r="AQ35" s="23"/>
      <c r="AR35" s="21"/>
      <c r="AS35" s="22"/>
      <c r="AT35" s="22"/>
      <c r="AU35" s="23"/>
      <c r="AV35" s="21"/>
      <c r="AW35" s="22"/>
      <c r="AX35" s="22"/>
      <c r="AY35" s="23"/>
      <c r="AZ35" s="21"/>
      <c r="BA35" s="22"/>
      <c r="BB35" s="22"/>
      <c r="BC35" s="23"/>
      <c r="BD35" s="21"/>
      <c r="BE35" s="22"/>
      <c r="BF35" s="22"/>
      <c r="BG35" s="23"/>
    </row>
    <row r="36" spans="1:59" x14ac:dyDescent="0.3">
      <c r="A36" s="42">
        <v>13</v>
      </c>
      <c r="B36" s="28" t="s">
        <v>60</v>
      </c>
      <c r="C36" s="29"/>
      <c r="D36" s="34" t="s">
        <v>61</v>
      </c>
      <c r="E36" s="15">
        <v>2</v>
      </c>
      <c r="F36" s="16">
        <f>IF(ISERR(H36),0,H36+I36+J36*7+K36*7)</f>
        <v>383</v>
      </c>
      <c r="G36" s="17">
        <f>IF(AND(F35&gt;0,F36&gt;0),F36-F35,"")</f>
        <v>-4</v>
      </c>
      <c r="H36" s="18">
        <f>SUM(L36+P36+T36+X36+AB36+AF36+AJ36+AN36+AR36+AV36+AZ36+BD36+BH36)</f>
        <v>123</v>
      </c>
      <c r="I36" s="19">
        <f>SUM(M36+Q36+U36+Y36+AC36+AG36+AK36+AO36+AS36+AW36+BA36+BE36+BI36)</f>
        <v>64</v>
      </c>
      <c r="J36" s="24">
        <f>SUM(N36+R36+V36+Z36+AD36+AH36+AL36+AP36+AT36+AX36+BB36+BF36+BJ36)</f>
        <v>10</v>
      </c>
      <c r="K36" s="20">
        <f>SUM(O36+S36+W36+AA36+AE36+AI36+AM36+AQ36+AU36+AY36+BC36+BG36+BK36)</f>
        <v>18</v>
      </c>
      <c r="L36" s="21"/>
      <c r="M36" s="22"/>
      <c r="N36" s="22"/>
      <c r="O36" s="23"/>
      <c r="P36" s="49">
        <v>66</v>
      </c>
      <c r="Q36" s="19">
        <v>38</v>
      </c>
      <c r="R36" s="24">
        <v>4</v>
      </c>
      <c r="S36" s="20">
        <v>9</v>
      </c>
      <c r="T36" s="49">
        <v>57</v>
      </c>
      <c r="U36" s="19">
        <v>26</v>
      </c>
      <c r="V36" s="24">
        <v>6</v>
      </c>
      <c r="W36" s="20">
        <v>9</v>
      </c>
      <c r="X36" s="52"/>
      <c r="Y36" s="22"/>
      <c r="Z36" s="22"/>
      <c r="AA36" s="23"/>
      <c r="AB36" s="21"/>
      <c r="AC36" s="22"/>
      <c r="AD36" s="22"/>
      <c r="AE36" s="23"/>
      <c r="AF36" s="21"/>
      <c r="AG36" s="22"/>
      <c r="AH36" s="22"/>
      <c r="AI36" s="23"/>
      <c r="AJ36" s="21"/>
      <c r="AK36" s="22"/>
      <c r="AL36" s="22"/>
      <c r="AM36" s="23"/>
      <c r="AN36" s="21"/>
      <c r="AO36" s="22"/>
      <c r="AP36" s="22"/>
      <c r="AQ36" s="23"/>
      <c r="AR36" s="21"/>
      <c r="AS36" s="22"/>
      <c r="AT36" s="22"/>
      <c r="AU36" s="23"/>
      <c r="AV36" s="21"/>
      <c r="AW36" s="22"/>
      <c r="AX36" s="22"/>
      <c r="AY36" s="23"/>
      <c r="AZ36" s="21"/>
      <c r="BA36" s="22"/>
      <c r="BB36" s="22"/>
      <c r="BC36" s="23"/>
      <c r="BD36" s="21"/>
      <c r="BE36" s="22"/>
      <c r="BF36" s="22"/>
      <c r="BG36" s="23"/>
    </row>
    <row r="37" spans="1:59" x14ac:dyDescent="0.3">
      <c r="A37" s="42">
        <v>14</v>
      </c>
      <c r="B37" s="53" t="s">
        <v>108</v>
      </c>
      <c r="C37" s="54" t="s">
        <v>109</v>
      </c>
      <c r="D37" s="34" t="s">
        <v>110</v>
      </c>
      <c r="E37" s="15">
        <v>4</v>
      </c>
      <c r="F37" s="16">
        <f>IF(ISERR(H37),0,H37+I37+J37*7+K37*7)</f>
        <v>340</v>
      </c>
      <c r="G37" s="17">
        <f>IF(AND(F36&gt;0,F37&gt;0),F37-F36,"")</f>
        <v>-43</v>
      </c>
      <c r="H37" s="18">
        <f>SUM(X37+AF37+AJ37)</f>
        <v>70</v>
      </c>
      <c r="I37" s="19">
        <f>SUM(Y37+AG37+AK37)</f>
        <v>60</v>
      </c>
      <c r="J37" s="24">
        <f>SUM(R37+Z37+AL37)</f>
        <v>16</v>
      </c>
      <c r="K37" s="20">
        <f>SUM(S37+AA37+AM37)</f>
        <v>14</v>
      </c>
      <c r="L37" s="21"/>
      <c r="M37" s="22"/>
      <c r="N37" s="22"/>
      <c r="O37" s="23"/>
      <c r="P37" s="21">
        <v>19</v>
      </c>
      <c r="Q37" s="22">
        <v>0</v>
      </c>
      <c r="R37" s="24">
        <v>4</v>
      </c>
      <c r="S37" s="20">
        <v>5</v>
      </c>
      <c r="T37" s="21"/>
      <c r="U37" s="22"/>
      <c r="V37" s="22"/>
      <c r="W37" s="23"/>
      <c r="X37" s="18">
        <v>27</v>
      </c>
      <c r="Y37" s="19">
        <v>18</v>
      </c>
      <c r="Z37" s="24">
        <v>5</v>
      </c>
      <c r="AA37" s="20">
        <v>4</v>
      </c>
      <c r="AB37" s="21"/>
      <c r="AC37" s="22"/>
      <c r="AD37" s="22"/>
      <c r="AE37" s="23"/>
      <c r="AF37" s="18">
        <v>19</v>
      </c>
      <c r="AG37" s="19">
        <v>27</v>
      </c>
      <c r="AH37" s="22">
        <v>2</v>
      </c>
      <c r="AI37" s="23">
        <v>3</v>
      </c>
      <c r="AJ37" s="18">
        <v>24</v>
      </c>
      <c r="AK37" s="19">
        <v>15</v>
      </c>
      <c r="AL37" s="24">
        <v>7</v>
      </c>
      <c r="AM37" s="20">
        <v>5</v>
      </c>
      <c r="AN37" s="21"/>
      <c r="AO37" s="22"/>
      <c r="AP37" s="22"/>
      <c r="AQ37" s="23"/>
      <c r="AR37" s="21"/>
      <c r="AS37" s="22"/>
      <c r="AT37" s="22"/>
      <c r="AU37" s="23"/>
      <c r="AV37" s="21"/>
      <c r="AW37" s="22"/>
      <c r="AX37" s="22"/>
      <c r="AY37" s="23"/>
      <c r="AZ37" s="21"/>
      <c r="BA37" s="22"/>
      <c r="BB37" s="22"/>
      <c r="BC37" s="23"/>
      <c r="BD37" s="21"/>
      <c r="BE37" s="22"/>
      <c r="BF37" s="22"/>
      <c r="BG37" s="23"/>
    </row>
    <row r="38" spans="1:59" x14ac:dyDescent="0.3">
      <c r="A38" s="42">
        <v>15</v>
      </c>
      <c r="B38" s="53" t="s">
        <v>48</v>
      </c>
      <c r="C38" s="54"/>
      <c r="D38" s="34" t="s">
        <v>44</v>
      </c>
      <c r="E38" s="15">
        <v>5</v>
      </c>
      <c r="F38" s="16">
        <f>IF(ISERR(H38),0,H38+I38+J38*7+K38*7)</f>
        <v>336</v>
      </c>
      <c r="G38" s="17">
        <f>IF(AND(F37&gt;0,F38&gt;0),F38-F37,"")</f>
        <v>-4</v>
      </c>
      <c r="H38" s="18">
        <f>SUM(L38+T38+AJ38)</f>
        <v>77</v>
      </c>
      <c r="I38" s="19">
        <f>SUM(M38+Q38+AK38)</f>
        <v>21</v>
      </c>
      <c r="J38" s="24">
        <f>SUM(R38+AH38+AL38)</f>
        <v>18</v>
      </c>
      <c r="K38" s="20">
        <f>SUM(O38+S38+AM38)</f>
        <v>16</v>
      </c>
      <c r="L38" s="18">
        <v>25</v>
      </c>
      <c r="M38" s="19">
        <v>5</v>
      </c>
      <c r="N38" s="22">
        <v>4</v>
      </c>
      <c r="O38" s="20">
        <v>5</v>
      </c>
      <c r="P38" s="21">
        <v>14</v>
      </c>
      <c r="Q38" s="19">
        <v>6</v>
      </c>
      <c r="R38" s="24">
        <v>5</v>
      </c>
      <c r="S38" s="20">
        <v>4</v>
      </c>
      <c r="T38" s="18">
        <v>24</v>
      </c>
      <c r="U38" s="22">
        <v>5</v>
      </c>
      <c r="V38" s="22">
        <v>3</v>
      </c>
      <c r="W38" s="23">
        <v>4</v>
      </c>
      <c r="X38" s="21"/>
      <c r="Y38" s="22"/>
      <c r="Z38" s="22"/>
      <c r="AA38" s="23"/>
      <c r="AB38" s="21"/>
      <c r="AC38" s="22"/>
      <c r="AD38" s="22"/>
      <c r="AE38" s="23"/>
      <c r="AF38" s="21">
        <v>22</v>
      </c>
      <c r="AG38" s="22">
        <v>3</v>
      </c>
      <c r="AH38" s="24">
        <v>5</v>
      </c>
      <c r="AI38" s="23">
        <v>4</v>
      </c>
      <c r="AJ38" s="18">
        <v>28</v>
      </c>
      <c r="AK38" s="19">
        <v>10</v>
      </c>
      <c r="AL38" s="24">
        <v>8</v>
      </c>
      <c r="AM38" s="20">
        <v>7</v>
      </c>
      <c r="AN38" s="21"/>
      <c r="AO38" s="22"/>
      <c r="AP38" s="22"/>
      <c r="AQ38" s="23"/>
      <c r="AR38" s="21"/>
      <c r="AS38" s="22"/>
      <c r="AT38" s="22"/>
      <c r="AU38" s="23"/>
      <c r="AV38" s="21"/>
      <c r="AW38" s="22"/>
      <c r="AX38" s="22"/>
      <c r="AY38" s="23"/>
      <c r="AZ38" s="21"/>
      <c r="BA38" s="22"/>
      <c r="BB38" s="22"/>
      <c r="BC38" s="23"/>
      <c r="BD38" s="21"/>
      <c r="BE38" s="22"/>
      <c r="BF38" s="22"/>
      <c r="BG38" s="23"/>
    </row>
    <row r="39" spans="1:59" x14ac:dyDescent="0.3">
      <c r="A39" s="42">
        <v>16</v>
      </c>
      <c r="B39" s="53" t="s">
        <v>165</v>
      </c>
      <c r="C39" s="54" t="s">
        <v>166</v>
      </c>
      <c r="D39" s="34" t="s">
        <v>167</v>
      </c>
      <c r="E39" s="15">
        <v>4</v>
      </c>
      <c r="F39" s="16">
        <f>IF(ISERR(H39),0,H39+I39+J39*7+K39*7)</f>
        <v>328</v>
      </c>
      <c r="G39" s="17">
        <f>IF(AND(F38&gt;0,F39&gt;0),F39-F38,"")</f>
        <v>-8</v>
      </c>
      <c r="H39" s="18">
        <f>SUM(P39+T39+AJ39)</f>
        <v>118</v>
      </c>
      <c r="I39" s="19">
        <f>SUM(Y39+AK39)</f>
        <v>21</v>
      </c>
      <c r="J39" s="24">
        <f>SUM(V39+Z39+AL39)</f>
        <v>9</v>
      </c>
      <c r="K39" s="20">
        <f>SUM(S39+W39+AM39)</f>
        <v>18</v>
      </c>
      <c r="L39" s="21"/>
      <c r="M39" s="22"/>
      <c r="N39" s="22"/>
      <c r="O39" s="23"/>
      <c r="P39" s="18">
        <v>46</v>
      </c>
      <c r="Q39" s="22">
        <v>0</v>
      </c>
      <c r="R39" s="22">
        <v>2</v>
      </c>
      <c r="S39" s="20">
        <v>6</v>
      </c>
      <c r="T39" s="18">
        <v>28</v>
      </c>
      <c r="U39" s="19">
        <v>0</v>
      </c>
      <c r="V39" s="24">
        <v>4</v>
      </c>
      <c r="W39" s="20">
        <v>3</v>
      </c>
      <c r="X39" s="21">
        <v>7</v>
      </c>
      <c r="Y39" s="19">
        <v>14</v>
      </c>
      <c r="Z39" s="24">
        <v>2</v>
      </c>
      <c r="AA39" s="23">
        <v>0</v>
      </c>
      <c r="AB39" s="21"/>
      <c r="AC39" s="22"/>
      <c r="AD39" s="22"/>
      <c r="AE39" s="23"/>
      <c r="AF39" s="21"/>
      <c r="AG39" s="22"/>
      <c r="AH39" s="22"/>
      <c r="AI39" s="23"/>
      <c r="AJ39" s="18">
        <v>44</v>
      </c>
      <c r="AK39" s="19">
        <v>7</v>
      </c>
      <c r="AL39" s="24">
        <v>3</v>
      </c>
      <c r="AM39" s="20">
        <v>9</v>
      </c>
      <c r="AN39" s="21"/>
      <c r="AO39" s="22"/>
      <c r="AP39" s="22"/>
      <c r="AQ39" s="23"/>
      <c r="AR39" s="21"/>
      <c r="AS39" s="22"/>
      <c r="AT39" s="22"/>
      <c r="AU39" s="23"/>
      <c r="AV39" s="21"/>
      <c r="AW39" s="22"/>
      <c r="AX39" s="22"/>
      <c r="AY39" s="23"/>
      <c r="AZ39" s="21"/>
      <c r="BA39" s="22"/>
      <c r="BB39" s="22"/>
      <c r="BC39" s="23"/>
      <c r="BD39" s="21"/>
      <c r="BE39" s="22"/>
      <c r="BF39" s="22"/>
      <c r="BG39" s="23"/>
    </row>
    <row r="40" spans="1:59" x14ac:dyDescent="0.3">
      <c r="A40" s="42">
        <v>17</v>
      </c>
      <c r="B40" s="53" t="s">
        <v>129</v>
      </c>
      <c r="C40" s="54" t="s">
        <v>130</v>
      </c>
      <c r="D40" s="34" t="s">
        <v>131</v>
      </c>
      <c r="E40" s="15">
        <v>3</v>
      </c>
      <c r="F40" s="16">
        <f>IF(ISERR(H40),0,H40+I40+J40*7+K40*7)</f>
        <v>323</v>
      </c>
      <c r="G40" s="17">
        <f>IF(AND(F39&gt;0,F40&gt;0),F40-F39,"")</f>
        <v>-5</v>
      </c>
      <c r="H40" s="18">
        <f>SUM(L40+P40+T40+X40+AB40+AF40+AJ40+AN40+AR40+AV40+AZ40+BD40+BH40)</f>
        <v>116</v>
      </c>
      <c r="I40" s="19">
        <f>SUM(M40+Q40+U40+Y40+AC40+AG40+AK40+AO40+AS40+AW40+BA40+BE40+BI40)</f>
        <v>25</v>
      </c>
      <c r="J40" s="24">
        <f>SUM(N40+R40+V40+Z40+AD40+AH40+AL40+AP40+AT40+AX40+BB40+BF40+BJ40)</f>
        <v>6</v>
      </c>
      <c r="K40" s="20">
        <f>SUM(O40+S40+W40+AA40+AE40+AI40+AM40+AQ40+AU40+AY40+BC40+BG40+BK40)</f>
        <v>20</v>
      </c>
      <c r="L40" s="21"/>
      <c r="M40" s="22"/>
      <c r="N40" s="22"/>
      <c r="O40" s="23"/>
      <c r="P40" s="21"/>
      <c r="Q40" s="22"/>
      <c r="R40" s="22"/>
      <c r="S40" s="23"/>
      <c r="T40" s="21"/>
      <c r="U40" s="22"/>
      <c r="V40" s="22"/>
      <c r="W40" s="23"/>
      <c r="X40" s="18">
        <v>24</v>
      </c>
      <c r="Y40" s="19">
        <v>3</v>
      </c>
      <c r="Z40" s="24">
        <v>1</v>
      </c>
      <c r="AA40" s="20">
        <v>6</v>
      </c>
      <c r="AB40" s="21"/>
      <c r="AC40" s="22"/>
      <c r="AD40" s="22"/>
      <c r="AE40" s="23"/>
      <c r="AF40" s="18">
        <v>39</v>
      </c>
      <c r="AG40" s="19">
        <v>13</v>
      </c>
      <c r="AH40" s="24">
        <v>3</v>
      </c>
      <c r="AI40" s="20">
        <v>8</v>
      </c>
      <c r="AJ40" s="18">
        <v>53</v>
      </c>
      <c r="AK40" s="19">
        <v>9</v>
      </c>
      <c r="AL40" s="24">
        <v>2</v>
      </c>
      <c r="AM40" s="20">
        <v>6</v>
      </c>
      <c r="AN40" s="21"/>
      <c r="AO40" s="22"/>
      <c r="AP40" s="22"/>
      <c r="AQ40" s="23"/>
      <c r="AR40" s="21"/>
      <c r="AS40" s="22"/>
      <c r="AT40" s="22"/>
      <c r="AU40" s="23"/>
      <c r="AV40" s="21"/>
      <c r="AW40" s="22"/>
      <c r="AX40" s="22"/>
      <c r="AY40" s="23"/>
      <c r="AZ40" s="21"/>
      <c r="BA40" s="22"/>
      <c r="BB40" s="22"/>
      <c r="BC40" s="23"/>
      <c r="BD40" s="21"/>
      <c r="BE40" s="22"/>
      <c r="BF40" s="22"/>
      <c r="BG40" s="23"/>
    </row>
    <row r="41" spans="1:59" x14ac:dyDescent="0.3">
      <c r="A41" s="42">
        <v>18</v>
      </c>
      <c r="B41" s="53" t="s">
        <v>163</v>
      </c>
      <c r="C41" s="54"/>
      <c r="D41" s="34" t="s">
        <v>164</v>
      </c>
      <c r="E41" s="15">
        <v>4</v>
      </c>
      <c r="F41" s="16">
        <f>IF(ISERR(H41),0,H41+I41+J41*7+K41*7)</f>
        <v>322</v>
      </c>
      <c r="G41" s="17">
        <f>IF(AND(F40&gt;0,F41&gt;0),F41-F40,"")</f>
        <v>-1</v>
      </c>
      <c r="H41" s="18">
        <f>SUM(P41+T41+AF41)</f>
        <v>44</v>
      </c>
      <c r="I41" s="19">
        <f>SUM(U41+Y41+AG41)</f>
        <v>40</v>
      </c>
      <c r="J41" s="24">
        <f>SUM(R41+V41+AH41)</f>
        <v>17</v>
      </c>
      <c r="K41" s="20">
        <f>SUM(S41+W41+AA41)</f>
        <v>17</v>
      </c>
      <c r="L41" s="21"/>
      <c r="M41" s="22"/>
      <c r="N41" s="22"/>
      <c r="O41" s="23"/>
      <c r="P41" s="18">
        <v>12</v>
      </c>
      <c r="Q41" s="22">
        <v>7</v>
      </c>
      <c r="R41" s="24">
        <v>7</v>
      </c>
      <c r="S41" s="20">
        <v>6</v>
      </c>
      <c r="T41" s="18">
        <v>22</v>
      </c>
      <c r="U41" s="19">
        <v>16</v>
      </c>
      <c r="V41" s="24">
        <v>4</v>
      </c>
      <c r="W41" s="20">
        <v>6</v>
      </c>
      <c r="X41" s="21">
        <v>9</v>
      </c>
      <c r="Y41" s="19">
        <v>14</v>
      </c>
      <c r="Z41" s="22">
        <v>4</v>
      </c>
      <c r="AA41" s="20">
        <v>5</v>
      </c>
      <c r="AB41" s="21"/>
      <c r="AC41" s="22"/>
      <c r="AD41" s="22"/>
      <c r="AE41" s="23"/>
      <c r="AF41" s="18">
        <v>10</v>
      </c>
      <c r="AG41" s="19">
        <v>10</v>
      </c>
      <c r="AH41" s="24">
        <v>6</v>
      </c>
      <c r="AI41" s="23">
        <v>4</v>
      </c>
      <c r="AJ41" s="21"/>
      <c r="AK41" s="22"/>
      <c r="AL41" s="22"/>
      <c r="AM41" s="23"/>
      <c r="AN41" s="21"/>
      <c r="AO41" s="22"/>
      <c r="AP41" s="22"/>
      <c r="AQ41" s="23"/>
      <c r="AR41" s="21"/>
      <c r="AS41" s="22"/>
      <c r="AT41" s="22"/>
      <c r="AU41" s="23"/>
      <c r="AV41" s="21"/>
      <c r="AW41" s="22"/>
      <c r="AX41" s="22"/>
      <c r="AY41" s="23"/>
      <c r="AZ41" s="21"/>
      <c r="BA41" s="22"/>
      <c r="BB41" s="22"/>
      <c r="BC41" s="23"/>
      <c r="BD41" s="21"/>
      <c r="BE41" s="22"/>
      <c r="BF41" s="22"/>
      <c r="BG41" s="23"/>
    </row>
    <row r="42" spans="1:59" x14ac:dyDescent="0.3">
      <c r="A42" s="42">
        <v>19</v>
      </c>
      <c r="B42" s="53" t="s">
        <v>304</v>
      </c>
      <c r="C42" s="54" t="s">
        <v>305</v>
      </c>
      <c r="D42" s="34" t="s">
        <v>306</v>
      </c>
      <c r="E42" s="15">
        <v>2</v>
      </c>
      <c r="F42" s="16">
        <f>IF(ISERR(H42),0,H42+I42+J42*7+K42*7)</f>
        <v>285</v>
      </c>
      <c r="G42" s="17">
        <f>IF(AND(F41&gt;0,F42&gt;0),F42-F41,"")</f>
        <v>-37</v>
      </c>
      <c r="H42" s="18">
        <f>SUM(L42+P42+T42+X42+AB42+AF42+AJ42+AN42+AR42+AV42+AZ42+BD42+BH42)</f>
        <v>74</v>
      </c>
      <c r="I42" s="19">
        <f>SUM(M42+Q42+U42+Y42+AC42+AG42+AK42+AO42+AS42+AW42+BA42+BE42+BI42)</f>
        <v>43</v>
      </c>
      <c r="J42" s="24">
        <f>SUM(N42+R42+V42+Z42+AD42+AH42+AL42+AP42+AT42+AX42+BB42+BF42+BJ42)</f>
        <v>10</v>
      </c>
      <c r="K42" s="20">
        <f>SUM(O42+S42+W42+AA42+AE42+AI42+AM42+AQ42+AU42+AY42+BC42+BG42+BK42)</f>
        <v>14</v>
      </c>
      <c r="L42" s="21"/>
      <c r="M42" s="22"/>
      <c r="N42" s="22"/>
      <c r="O42" s="23"/>
      <c r="P42" s="21"/>
      <c r="Q42" s="22"/>
      <c r="R42" s="22"/>
      <c r="S42" s="23"/>
      <c r="T42" s="21"/>
      <c r="U42" s="22"/>
      <c r="V42" s="22"/>
      <c r="W42" s="23"/>
      <c r="X42" s="21"/>
      <c r="Y42" s="22"/>
      <c r="Z42" s="22"/>
      <c r="AA42" s="23"/>
      <c r="AB42" s="21"/>
      <c r="AC42" s="22"/>
      <c r="AD42" s="22"/>
      <c r="AE42" s="23"/>
      <c r="AF42" s="18">
        <v>33</v>
      </c>
      <c r="AG42" s="19">
        <v>19</v>
      </c>
      <c r="AH42" s="24">
        <v>5</v>
      </c>
      <c r="AI42" s="20">
        <v>8</v>
      </c>
      <c r="AJ42" s="18">
        <v>41</v>
      </c>
      <c r="AK42" s="19">
        <v>24</v>
      </c>
      <c r="AL42" s="24">
        <v>5</v>
      </c>
      <c r="AM42" s="20">
        <v>6</v>
      </c>
      <c r="AN42" s="21"/>
      <c r="AO42" s="22"/>
      <c r="AP42" s="22"/>
      <c r="AQ42" s="23"/>
      <c r="AR42" s="21"/>
      <c r="AS42" s="22"/>
      <c r="AT42" s="22"/>
      <c r="AU42" s="23"/>
      <c r="AV42" s="21"/>
      <c r="AW42" s="22"/>
      <c r="AX42" s="22"/>
      <c r="AY42" s="23"/>
      <c r="AZ42" s="21"/>
      <c r="BA42" s="22"/>
      <c r="BB42" s="22"/>
      <c r="BC42" s="23"/>
      <c r="BD42" s="21"/>
      <c r="BE42" s="22"/>
      <c r="BF42" s="22"/>
      <c r="BG42" s="23"/>
    </row>
    <row r="43" spans="1:59" x14ac:dyDescent="0.3">
      <c r="A43" s="42">
        <v>20</v>
      </c>
      <c r="B43" s="53" t="s">
        <v>307</v>
      </c>
      <c r="C43" s="54" t="s">
        <v>308</v>
      </c>
      <c r="D43" s="34" t="s">
        <v>309</v>
      </c>
      <c r="E43" s="15">
        <v>2</v>
      </c>
      <c r="F43" s="16">
        <f>IF(ISERR(H43),0,H43+I43+J43*7+K43*7)</f>
        <v>264</v>
      </c>
      <c r="G43" s="17">
        <f>IF(AND(F42&gt;0,F43&gt;0),F43-F42,"")</f>
        <v>-21</v>
      </c>
      <c r="H43" s="18">
        <f>SUM(L43+P43+T43+X43+AB43+AF43+AJ43+AN43+AR43+AV43+AZ43+BD43+BH43)</f>
        <v>83</v>
      </c>
      <c r="I43" s="19">
        <f>SUM(M43+Q43+U43+Y43+AC43+AG43+AK43+AO43+AS43+AW43+BA43+BE43+BI43)</f>
        <v>34</v>
      </c>
      <c r="J43" s="24">
        <f>SUM(N43+R43+V43+Z43+AD43+AH43+AL43+AP43+AT43+AX43+BB43+BF43+BJ43)</f>
        <v>13</v>
      </c>
      <c r="K43" s="20">
        <f>SUM(O43+S43+W43+AA43+AE43+AI43+AM43+AQ43+AU43+AY43+BC43+BG43+BK43)</f>
        <v>8</v>
      </c>
      <c r="L43" s="21"/>
      <c r="M43" s="22"/>
      <c r="N43" s="22"/>
      <c r="O43" s="23"/>
      <c r="P43" s="21"/>
      <c r="Q43" s="22"/>
      <c r="R43" s="22"/>
      <c r="S43" s="23"/>
      <c r="T43" s="21"/>
      <c r="U43" s="22"/>
      <c r="V43" s="22"/>
      <c r="W43" s="23"/>
      <c r="X43" s="21"/>
      <c r="Y43" s="22"/>
      <c r="Z43" s="22"/>
      <c r="AA43" s="23"/>
      <c r="AB43" s="21"/>
      <c r="AC43" s="22"/>
      <c r="AD43" s="22"/>
      <c r="AE43" s="23"/>
      <c r="AF43" s="18">
        <v>42</v>
      </c>
      <c r="AG43" s="19">
        <v>26</v>
      </c>
      <c r="AH43" s="24">
        <v>6</v>
      </c>
      <c r="AI43" s="20">
        <v>3</v>
      </c>
      <c r="AJ43" s="18">
        <v>41</v>
      </c>
      <c r="AK43" s="19">
        <v>8</v>
      </c>
      <c r="AL43" s="24">
        <v>7</v>
      </c>
      <c r="AM43" s="20">
        <v>5</v>
      </c>
      <c r="AN43" s="21"/>
      <c r="AO43" s="22"/>
      <c r="AP43" s="22"/>
      <c r="AQ43" s="23"/>
      <c r="AR43" s="21"/>
      <c r="AS43" s="22"/>
      <c r="AT43" s="22"/>
      <c r="AU43" s="23"/>
      <c r="AV43" s="21"/>
      <c r="AW43" s="22"/>
      <c r="AX43" s="22"/>
      <c r="AY43" s="23"/>
      <c r="AZ43" s="21"/>
      <c r="BA43" s="22"/>
      <c r="BB43" s="22"/>
      <c r="BC43" s="23"/>
      <c r="BD43" s="21"/>
      <c r="BE43" s="22"/>
      <c r="BF43" s="22"/>
      <c r="BG43" s="23"/>
    </row>
    <row r="44" spans="1:59" x14ac:dyDescent="0.3">
      <c r="A44" s="42">
        <v>21</v>
      </c>
      <c r="B44" s="28" t="s">
        <v>330</v>
      </c>
      <c r="C44" s="29"/>
      <c r="D44" s="34" t="s">
        <v>331</v>
      </c>
      <c r="E44" s="15">
        <v>1</v>
      </c>
      <c r="F44" s="16">
        <f>IF(ISERR(H44),0,H44+I44+J44*7+K44*7)</f>
        <v>216</v>
      </c>
      <c r="G44" s="17">
        <f>IF(AND(F43&gt;0,F44&gt;0),F44-F43,"")</f>
        <v>-48</v>
      </c>
      <c r="H44" s="18">
        <f>SUM(L44+P44+T44+X44+AB44+AF44+AJ44+AN44+AR44+AV44+AZ44+BD44+BH44)</f>
        <v>56</v>
      </c>
      <c r="I44" s="19">
        <f>SUM(M44+Q44+U44+Y44+AC44+AG44+AK44+AO44+AS44+AW44+BA44+BE44+BI44)</f>
        <v>34</v>
      </c>
      <c r="J44" s="24">
        <f>SUM(N44+R44+V44+Z44+AD44+AH44+AL44+AP44+AT44+AX44+BB44+BF44+BJ44)</f>
        <v>9</v>
      </c>
      <c r="K44" s="20">
        <f>SUM(O44+S44+W44+AA44+AE44+AI44+AM44+AQ44+AU44+AY44+BC44+BG44+BK44)</f>
        <v>9</v>
      </c>
      <c r="L44" s="21"/>
      <c r="M44" s="22"/>
      <c r="N44" s="22"/>
      <c r="O44" s="23"/>
      <c r="P44" s="21"/>
      <c r="Q44" s="22"/>
      <c r="R44" s="22"/>
      <c r="S44" s="23"/>
      <c r="T44" s="21"/>
      <c r="U44" s="22"/>
      <c r="V44" s="22"/>
      <c r="W44" s="23"/>
      <c r="X44" s="21"/>
      <c r="Y44" s="22"/>
      <c r="Z44" s="22"/>
      <c r="AA44" s="23"/>
      <c r="AB44" s="21"/>
      <c r="AC44" s="22"/>
      <c r="AD44" s="22"/>
      <c r="AE44" s="23"/>
      <c r="AF44" s="21"/>
      <c r="AG44" s="22"/>
      <c r="AH44" s="22"/>
      <c r="AI44" s="23"/>
      <c r="AJ44" s="18">
        <v>56</v>
      </c>
      <c r="AK44" s="19">
        <v>34</v>
      </c>
      <c r="AL44" s="24">
        <v>9</v>
      </c>
      <c r="AM44" s="20">
        <v>9</v>
      </c>
      <c r="AN44" s="21"/>
      <c r="AO44" s="22"/>
      <c r="AP44" s="22"/>
      <c r="AQ44" s="23"/>
      <c r="AR44" s="21"/>
      <c r="AS44" s="22"/>
      <c r="AT44" s="22"/>
      <c r="AU44" s="23"/>
      <c r="AV44" s="21"/>
      <c r="AW44" s="22"/>
      <c r="AX44" s="22"/>
      <c r="AY44" s="23"/>
      <c r="AZ44" s="21"/>
      <c r="BA44" s="22"/>
      <c r="BB44" s="22"/>
      <c r="BC44" s="23"/>
      <c r="BD44" s="21"/>
      <c r="BE44" s="22"/>
      <c r="BF44" s="22"/>
      <c r="BG44" s="23"/>
    </row>
    <row r="45" spans="1:59" x14ac:dyDescent="0.3">
      <c r="A45" s="42">
        <v>22</v>
      </c>
      <c r="B45" s="53" t="s">
        <v>168</v>
      </c>
      <c r="C45" s="54"/>
      <c r="D45" s="34" t="s">
        <v>169</v>
      </c>
      <c r="E45" s="15">
        <v>2</v>
      </c>
      <c r="F45" s="16">
        <f>IF(ISERR(H45),0,H45+I45+J45*7+K45*7)</f>
        <v>194</v>
      </c>
      <c r="G45" s="17">
        <f>IF(AND(F44&gt;0,F45&gt;0),F45-F44,"")</f>
        <v>-22</v>
      </c>
      <c r="H45" s="18">
        <f>SUM(L45+P45+T45+X45+AB45+AF45+AJ45+AN45+AR45+AV45+AZ45+BD45+BH45)</f>
        <v>54</v>
      </c>
      <c r="I45" s="19">
        <f>SUM(M45+Q45+U45+Y45+AC45+AG45+AK45+AO45+AS45+AW45+BA45+BE45+BI45)</f>
        <v>7</v>
      </c>
      <c r="J45" s="24">
        <f>SUM(N45+R45+V45+Z45+AD45+AH45+AL45+AP45+AT45+AX45+BB45+BF45+BJ45)</f>
        <v>7</v>
      </c>
      <c r="K45" s="20">
        <f>SUM(O45+S45+W45+AA45+AE45+AI45+AM45+AQ45+AU45+AY45+BC45+BG45+BK45)</f>
        <v>12</v>
      </c>
      <c r="L45" s="21"/>
      <c r="M45" s="22"/>
      <c r="N45" s="22"/>
      <c r="O45" s="23"/>
      <c r="P45" s="18">
        <v>34</v>
      </c>
      <c r="Q45" s="19">
        <v>0</v>
      </c>
      <c r="R45" s="24">
        <v>1</v>
      </c>
      <c r="S45" s="20">
        <v>7</v>
      </c>
      <c r="T45" s="21"/>
      <c r="U45" s="22"/>
      <c r="V45" s="22"/>
      <c r="W45" s="23"/>
      <c r="X45" s="21"/>
      <c r="Y45" s="22"/>
      <c r="Z45" s="22"/>
      <c r="AA45" s="23"/>
      <c r="AB45" s="21"/>
      <c r="AC45" s="22"/>
      <c r="AD45" s="22"/>
      <c r="AE45" s="23"/>
      <c r="AF45" s="18">
        <v>20</v>
      </c>
      <c r="AG45" s="19">
        <v>7</v>
      </c>
      <c r="AH45" s="24">
        <v>6</v>
      </c>
      <c r="AI45" s="20">
        <v>5</v>
      </c>
      <c r="AJ45" s="21"/>
      <c r="AK45" s="22"/>
      <c r="AL45" s="22"/>
      <c r="AM45" s="23"/>
      <c r="AN45" s="21"/>
      <c r="AO45" s="22"/>
      <c r="AP45" s="22"/>
      <c r="AQ45" s="23"/>
      <c r="AR45" s="21"/>
      <c r="AS45" s="22"/>
      <c r="AT45" s="22"/>
      <c r="AU45" s="23"/>
      <c r="AV45" s="21"/>
      <c r="AW45" s="22"/>
      <c r="AX45" s="22"/>
      <c r="AY45" s="23"/>
      <c r="AZ45" s="21"/>
      <c r="BA45" s="22"/>
      <c r="BB45" s="22"/>
      <c r="BC45" s="23"/>
      <c r="BD45" s="21"/>
      <c r="BE45" s="22"/>
      <c r="BF45" s="22"/>
      <c r="BG45" s="23"/>
    </row>
    <row r="46" spans="1:59" x14ac:dyDescent="0.3">
      <c r="A46" s="42">
        <v>23</v>
      </c>
      <c r="B46" s="28" t="s">
        <v>279</v>
      </c>
      <c r="C46" s="29"/>
      <c r="D46" s="34" t="s">
        <v>280</v>
      </c>
      <c r="E46" s="15">
        <v>1</v>
      </c>
      <c r="F46" s="16">
        <f>IF(ISERR(H46),0,H46+I46+J46*7+K46*7)</f>
        <v>163</v>
      </c>
      <c r="G46" s="17">
        <f>IF(AND(F45&gt;0,F46&gt;0),F46-F45,"")</f>
        <v>-31</v>
      </c>
      <c r="H46" s="18">
        <f>SUM(L46+P46+T46+X46+AB46+AF46+AJ46+AN46+AR46+AV46+AZ46+BD46+BH46)</f>
        <v>60</v>
      </c>
      <c r="I46" s="19">
        <f>SUM(M46+Q46+U46+Y46+AC46+AG46+AK46+AO46+AS46+AW46+BA46+BE46+BI46)</f>
        <v>47</v>
      </c>
      <c r="J46" s="24">
        <f>SUM(N46+R46+V46+Z46+AD46+AH46+AL46+AP46+AT46+AX46+BB46+BF46+BJ46)</f>
        <v>3</v>
      </c>
      <c r="K46" s="20">
        <f>SUM(O46+S46+W46+AA46+AE46+AI46+AM46+AQ46+AU46+AY46+BC46+BG46+BK46)</f>
        <v>5</v>
      </c>
      <c r="L46" s="52"/>
      <c r="M46" s="22"/>
      <c r="N46" s="22"/>
      <c r="O46" s="23"/>
      <c r="P46" s="21"/>
      <c r="Q46" s="22"/>
      <c r="R46" s="22"/>
      <c r="S46" s="23"/>
      <c r="T46" s="21"/>
      <c r="U46" s="22"/>
      <c r="V46" s="22"/>
      <c r="W46" s="23"/>
      <c r="X46" s="18">
        <v>60</v>
      </c>
      <c r="Y46" s="19">
        <v>47</v>
      </c>
      <c r="Z46" s="24">
        <v>3</v>
      </c>
      <c r="AA46" s="20">
        <v>5</v>
      </c>
      <c r="AB46" s="21"/>
      <c r="AC46" s="22"/>
      <c r="AD46" s="22"/>
      <c r="AE46" s="23"/>
      <c r="AF46" s="21"/>
      <c r="AG46" s="22"/>
      <c r="AH46" s="22"/>
      <c r="AI46" s="23"/>
      <c r="AJ46" s="21"/>
      <c r="AK46" s="22"/>
      <c r="AL46" s="22"/>
      <c r="AM46" s="23"/>
      <c r="AN46" s="21"/>
      <c r="AO46" s="22"/>
      <c r="AP46" s="22"/>
      <c r="AQ46" s="23"/>
      <c r="AR46" s="21"/>
      <c r="AS46" s="22"/>
      <c r="AT46" s="22"/>
      <c r="AU46" s="23"/>
      <c r="AV46" s="21"/>
      <c r="AW46" s="22"/>
      <c r="AX46" s="22"/>
      <c r="AY46" s="23"/>
      <c r="AZ46" s="21"/>
      <c r="BA46" s="22"/>
      <c r="BB46" s="22"/>
      <c r="BC46" s="23"/>
      <c r="BD46" s="21"/>
      <c r="BE46" s="22"/>
      <c r="BF46" s="22"/>
      <c r="BG46" s="23"/>
    </row>
    <row r="47" spans="1:59" ht="14.4" customHeight="1" x14ac:dyDescent="0.3">
      <c r="A47" s="42">
        <v>24</v>
      </c>
      <c r="B47" s="28" t="s">
        <v>152</v>
      </c>
      <c r="C47" s="29" t="s">
        <v>153</v>
      </c>
      <c r="D47" s="34" t="s">
        <v>154</v>
      </c>
      <c r="E47" s="15">
        <v>1</v>
      </c>
      <c r="F47" s="16">
        <f>IF(ISERR(H47),0,H47+I47+J47*7+K47*7)</f>
        <v>155</v>
      </c>
      <c r="G47" s="17">
        <f>IF(AND(F46&gt;0,F47&gt;0),F47-F46,"")</f>
        <v>-8</v>
      </c>
      <c r="H47" s="18">
        <f>SUM(L47+P47+T47+X47+AB47+AF47+AJ47+AN47+AR47+AV47+AZ47+BD47+BH47)</f>
        <v>41</v>
      </c>
      <c r="I47" s="19">
        <f>SUM(M47+Q47+U47+Y47+AC47+AG47+AK47+AO47+AS47+AW47+BA47+BE47+BI47)</f>
        <v>16</v>
      </c>
      <c r="J47" s="24">
        <f>SUM(N47+R47+V47+Z47+AD47+AH47+AL47+AP47+AT47+AX47+BB47+BF47+BJ47)</f>
        <v>6</v>
      </c>
      <c r="K47" s="20">
        <f>SUM(O47+S47+W47+AA47+AE47+AI47+AM47+AQ47+AU47+AY47+BC47+BG47+BK47)</f>
        <v>8</v>
      </c>
      <c r="L47" s="52"/>
      <c r="M47" s="22"/>
      <c r="N47" s="22"/>
      <c r="O47" s="23"/>
      <c r="P47" s="18">
        <v>41</v>
      </c>
      <c r="Q47" s="19">
        <v>16</v>
      </c>
      <c r="R47" s="24">
        <v>6</v>
      </c>
      <c r="S47" s="20">
        <v>8</v>
      </c>
      <c r="T47" s="21"/>
      <c r="U47" s="22"/>
      <c r="V47" s="22"/>
      <c r="W47" s="23"/>
      <c r="X47" s="21"/>
      <c r="Y47" s="22"/>
      <c r="Z47" s="22"/>
      <c r="AA47" s="23"/>
      <c r="AB47" s="21"/>
      <c r="AC47" s="22"/>
      <c r="AD47" s="22"/>
      <c r="AE47" s="23"/>
      <c r="AF47" s="21"/>
      <c r="AG47" s="22"/>
      <c r="AH47" s="22"/>
      <c r="AI47" s="23"/>
      <c r="AJ47" s="21"/>
      <c r="AK47" s="22"/>
      <c r="AL47" s="22"/>
      <c r="AM47" s="23"/>
      <c r="AN47" s="21"/>
      <c r="AO47" s="22"/>
      <c r="AP47" s="22"/>
      <c r="AQ47" s="23"/>
      <c r="AR47" s="21"/>
      <c r="AS47" s="22"/>
      <c r="AT47" s="22"/>
      <c r="AU47" s="23"/>
      <c r="AV47" s="21"/>
      <c r="AW47" s="22"/>
      <c r="AX47" s="22"/>
      <c r="AY47" s="23"/>
      <c r="AZ47" s="21"/>
      <c r="BA47" s="22"/>
      <c r="BB47" s="22"/>
      <c r="BC47" s="23"/>
      <c r="BD47" s="21"/>
      <c r="BE47" s="22"/>
      <c r="BF47" s="22"/>
      <c r="BG47" s="23"/>
    </row>
    <row r="48" spans="1:59" x14ac:dyDescent="0.3">
      <c r="A48" s="42">
        <v>25</v>
      </c>
      <c r="B48" s="53" t="s">
        <v>247</v>
      </c>
      <c r="C48" s="54"/>
      <c r="D48" s="34" t="s">
        <v>248</v>
      </c>
      <c r="E48" s="15">
        <v>1</v>
      </c>
      <c r="F48" s="16">
        <f>IF(ISERR(H48),0,H48+I48+J48*7+K48*7)</f>
        <v>128</v>
      </c>
      <c r="G48" s="17">
        <f>IF(AND(F47&gt;0,F48&gt;0),F48-F47,"")</f>
        <v>-27</v>
      </c>
      <c r="H48" s="18">
        <f>SUM(L48+P48+T48+X48+AB48+AF48+AJ48+AN48+AR48+AV48+AZ48+BD48+BH48)</f>
        <v>41</v>
      </c>
      <c r="I48" s="19">
        <f>SUM(M48+Q48+U48+Y48+AC48+AG48+AK48+AO48+AS48+AW48+BA48+BE48+BI48)</f>
        <v>10</v>
      </c>
      <c r="J48" s="24">
        <f>SUM(N48+R48+V48+Z48+AD48+AH48+AL48+AP48+AT48+AX48+BB48+BF48+BJ48)</f>
        <v>5</v>
      </c>
      <c r="K48" s="20">
        <f>SUM(O48+S48+W48+AA48+AE48+AI48+AM48+AQ48+AU48+AY48+BC48+BG48+BK48)</f>
        <v>6</v>
      </c>
      <c r="L48" s="52"/>
      <c r="M48" s="22"/>
      <c r="N48" s="22"/>
      <c r="O48" s="23"/>
      <c r="P48" s="21"/>
      <c r="Q48" s="22"/>
      <c r="R48" s="22"/>
      <c r="S48" s="23"/>
      <c r="T48" s="18">
        <v>41</v>
      </c>
      <c r="U48" s="19">
        <v>10</v>
      </c>
      <c r="V48" s="24">
        <v>5</v>
      </c>
      <c r="W48" s="20">
        <v>6</v>
      </c>
      <c r="X48" s="21"/>
      <c r="Y48" s="22"/>
      <c r="Z48" s="22"/>
      <c r="AA48" s="23"/>
      <c r="AB48" s="21"/>
      <c r="AC48" s="22"/>
      <c r="AD48" s="22"/>
      <c r="AE48" s="23"/>
      <c r="AF48" s="21"/>
      <c r="AG48" s="22"/>
      <c r="AH48" s="22"/>
      <c r="AI48" s="23"/>
      <c r="AJ48" s="21"/>
      <c r="AK48" s="22"/>
      <c r="AL48" s="22"/>
      <c r="AM48" s="23"/>
      <c r="AN48" s="21"/>
      <c r="AO48" s="22"/>
      <c r="AP48" s="22"/>
      <c r="AQ48" s="23"/>
      <c r="AR48" s="21"/>
      <c r="AS48" s="22"/>
      <c r="AT48" s="22"/>
      <c r="AU48" s="23"/>
      <c r="AV48" s="21"/>
      <c r="AW48" s="22"/>
      <c r="AX48" s="22"/>
      <c r="AY48" s="23"/>
      <c r="AZ48" s="21"/>
      <c r="BA48" s="22"/>
      <c r="BB48" s="22"/>
      <c r="BC48" s="23"/>
      <c r="BD48" s="21"/>
      <c r="BE48" s="22"/>
      <c r="BF48" s="22"/>
      <c r="BG48" s="23"/>
    </row>
    <row r="49" spans="1:71" ht="15" thickBot="1" x14ac:dyDescent="0.35">
      <c r="A49" s="42">
        <v>26</v>
      </c>
      <c r="B49" s="28" t="s">
        <v>332</v>
      </c>
      <c r="C49" s="29"/>
      <c r="D49" s="34" t="s">
        <v>333</v>
      </c>
      <c r="E49" s="15">
        <v>1</v>
      </c>
      <c r="F49" s="16">
        <f>IF(ISERR(H49),0,H49+I49+J49*7+K49*7)</f>
        <v>72</v>
      </c>
      <c r="G49" s="17">
        <f>IF(AND(F48&gt;0,F49&gt;0),F49-F48,"")</f>
        <v>-56</v>
      </c>
      <c r="H49" s="18">
        <f>SUM(L49+P49+T49+X49+AB49+AF49+AJ49+AN49+AR49+AV49+AZ49+BD49+BH49)</f>
        <v>17</v>
      </c>
      <c r="I49" s="19">
        <f>SUM(M49+Q49+U49+Y49+AC49+AG49+AK49+AO49+AS49+AW49+BA49+BE49+BI49)</f>
        <v>6</v>
      </c>
      <c r="J49" s="24">
        <f>SUM(N49+R49+V49+Z49+AD49+AH49+AL49+AP49+AT49+AX49+BB49+BF49+BJ49)</f>
        <v>7</v>
      </c>
      <c r="K49" s="20">
        <f>SUM(O49+S49+W49+AA49+AE49+AI49+AM49+AQ49+AU49+AY49+BC49+BG49+BK49)</f>
        <v>0</v>
      </c>
      <c r="L49" s="52"/>
      <c r="M49" s="22"/>
      <c r="N49" s="22"/>
      <c r="O49" s="23"/>
      <c r="P49" s="21"/>
      <c r="Q49" s="22"/>
      <c r="R49" s="22"/>
      <c r="S49" s="23"/>
      <c r="T49" s="21"/>
      <c r="U49" s="22"/>
      <c r="V49" s="22"/>
      <c r="W49" s="23"/>
      <c r="X49" s="21"/>
      <c r="Y49" s="22"/>
      <c r="Z49" s="22"/>
      <c r="AA49" s="23"/>
      <c r="AB49" s="21"/>
      <c r="AC49" s="22"/>
      <c r="AD49" s="22"/>
      <c r="AE49" s="23"/>
      <c r="AF49" s="21"/>
      <c r="AG49" s="22"/>
      <c r="AH49" s="22"/>
      <c r="AI49" s="23"/>
      <c r="AJ49" s="18">
        <v>17</v>
      </c>
      <c r="AK49" s="19">
        <v>6</v>
      </c>
      <c r="AL49" s="24">
        <v>7</v>
      </c>
      <c r="AM49" s="20">
        <v>0</v>
      </c>
      <c r="AN49" s="21"/>
      <c r="AO49" s="22"/>
      <c r="AP49" s="22"/>
      <c r="AQ49" s="23"/>
      <c r="AR49" s="21"/>
      <c r="AS49" s="22"/>
      <c r="AT49" s="22"/>
      <c r="AU49" s="23"/>
      <c r="AV49" s="21"/>
      <c r="AW49" s="22"/>
      <c r="AX49" s="22"/>
      <c r="AY49" s="23"/>
      <c r="AZ49" s="21"/>
      <c r="BA49" s="22"/>
      <c r="BB49" s="22"/>
      <c r="BC49" s="23"/>
      <c r="BD49" s="21"/>
      <c r="BE49" s="22"/>
      <c r="BF49" s="22"/>
      <c r="BG49" s="23"/>
    </row>
    <row r="50" spans="1:71" s="30" customFormat="1" ht="60" customHeight="1" thickBot="1" x14ac:dyDescent="0.35">
      <c r="A50" s="1" t="s">
        <v>0</v>
      </c>
      <c r="B50" s="57" t="s">
        <v>1</v>
      </c>
      <c r="C50" s="57" t="s">
        <v>2</v>
      </c>
      <c r="D50" s="2" t="s">
        <v>3</v>
      </c>
      <c r="E50" s="3" t="s">
        <v>4</v>
      </c>
      <c r="F50" s="2" t="s">
        <v>5</v>
      </c>
      <c r="G50" s="4" t="s">
        <v>6</v>
      </c>
      <c r="H50" s="70" t="s">
        <v>7</v>
      </c>
      <c r="I50" s="71"/>
      <c r="J50" s="71"/>
      <c r="K50" s="72"/>
      <c r="L50" s="61" t="s">
        <v>337</v>
      </c>
      <c r="M50" s="62"/>
      <c r="N50" s="62"/>
      <c r="O50" s="63"/>
      <c r="P50" s="58" t="s">
        <v>116</v>
      </c>
      <c r="Q50" s="59"/>
      <c r="R50" s="59"/>
      <c r="S50" s="60"/>
      <c r="T50" s="61" t="s">
        <v>117</v>
      </c>
      <c r="U50" s="62"/>
      <c r="V50" s="62"/>
      <c r="W50" s="63"/>
      <c r="X50" s="61" t="s">
        <v>132</v>
      </c>
      <c r="Y50" s="62"/>
      <c r="Z50" s="62"/>
      <c r="AA50" s="63"/>
      <c r="AB50" s="61" t="s">
        <v>118</v>
      </c>
      <c r="AC50" s="62"/>
      <c r="AD50" s="62"/>
      <c r="AE50" s="63"/>
      <c r="AF50" s="61" t="s">
        <v>133</v>
      </c>
      <c r="AG50" s="62"/>
      <c r="AH50" s="62"/>
      <c r="AI50" s="63"/>
      <c r="AJ50" s="61" t="s">
        <v>134</v>
      </c>
      <c r="AK50" s="62"/>
      <c r="AL50" s="62"/>
      <c r="AM50" s="63"/>
      <c r="AN50" s="61" t="s">
        <v>119</v>
      </c>
      <c r="AO50" s="62"/>
      <c r="AP50" s="62"/>
      <c r="AQ50" s="63"/>
      <c r="AR50" s="61" t="s">
        <v>289</v>
      </c>
      <c r="AS50" s="62"/>
      <c r="AT50" s="62"/>
      <c r="AU50" s="63"/>
      <c r="AV50" s="61" t="s">
        <v>135</v>
      </c>
      <c r="AW50" s="62"/>
      <c r="AX50" s="62"/>
      <c r="AY50" s="63"/>
      <c r="AZ50" s="61" t="s">
        <v>120</v>
      </c>
      <c r="BA50" s="62"/>
      <c r="BB50" s="62"/>
      <c r="BC50" s="63"/>
      <c r="BD50" s="61" t="s">
        <v>121</v>
      </c>
      <c r="BE50" s="62"/>
      <c r="BF50" s="62"/>
      <c r="BG50" s="63"/>
      <c r="BH50" s="64" t="s">
        <v>327</v>
      </c>
      <c r="BI50" s="65"/>
      <c r="BJ50" s="65"/>
      <c r="BK50" s="66"/>
    </row>
    <row r="51" spans="1:71" s="30" customFormat="1" ht="15" customHeight="1" thickBot="1" x14ac:dyDescent="0.35">
      <c r="A51" s="5" t="s">
        <v>26</v>
      </c>
      <c r="B51" s="6"/>
      <c r="C51" s="6"/>
      <c r="D51" s="6"/>
      <c r="E51" s="6"/>
      <c r="F51" s="6"/>
      <c r="G51" s="7"/>
      <c r="H51" s="8" t="s">
        <v>9</v>
      </c>
      <c r="I51" s="9" t="s">
        <v>10</v>
      </c>
      <c r="J51" s="10" t="s">
        <v>11</v>
      </c>
      <c r="K51" s="11" t="s">
        <v>12</v>
      </c>
      <c r="L51" s="50" t="s">
        <v>9</v>
      </c>
      <c r="M51" s="36" t="s">
        <v>10</v>
      </c>
      <c r="N51" s="37" t="s">
        <v>11</v>
      </c>
      <c r="O51" s="38" t="s">
        <v>12</v>
      </c>
      <c r="P51" s="8" t="s">
        <v>9</v>
      </c>
      <c r="Q51" s="9" t="s">
        <v>10</v>
      </c>
      <c r="R51" s="10" t="s">
        <v>11</v>
      </c>
      <c r="S51" s="11" t="s">
        <v>12</v>
      </c>
      <c r="T51" s="8" t="s">
        <v>9</v>
      </c>
      <c r="U51" s="9" t="s">
        <v>10</v>
      </c>
      <c r="V51" s="10" t="s">
        <v>11</v>
      </c>
      <c r="W51" s="11" t="s">
        <v>12</v>
      </c>
      <c r="X51" s="8" t="s">
        <v>9</v>
      </c>
      <c r="Y51" s="9" t="s">
        <v>10</v>
      </c>
      <c r="Z51" s="10" t="s">
        <v>11</v>
      </c>
      <c r="AA51" s="11" t="s">
        <v>12</v>
      </c>
      <c r="AB51" s="8" t="s">
        <v>9</v>
      </c>
      <c r="AC51" s="9" t="s">
        <v>10</v>
      </c>
      <c r="AD51" s="10" t="s">
        <v>11</v>
      </c>
      <c r="AE51" s="11" t="s">
        <v>12</v>
      </c>
      <c r="AF51" s="8" t="s">
        <v>9</v>
      </c>
      <c r="AG51" s="9" t="s">
        <v>10</v>
      </c>
      <c r="AH51" s="10" t="s">
        <v>11</v>
      </c>
      <c r="AI51" s="11" t="s">
        <v>12</v>
      </c>
      <c r="AJ51" s="8" t="s">
        <v>9</v>
      </c>
      <c r="AK51" s="9" t="s">
        <v>10</v>
      </c>
      <c r="AL51" s="10" t="s">
        <v>11</v>
      </c>
      <c r="AM51" s="11" t="s">
        <v>12</v>
      </c>
      <c r="AN51" s="8" t="s">
        <v>9</v>
      </c>
      <c r="AO51" s="9" t="s">
        <v>10</v>
      </c>
      <c r="AP51" s="10" t="s">
        <v>11</v>
      </c>
      <c r="AQ51" s="11" t="s">
        <v>12</v>
      </c>
      <c r="AR51" s="8" t="s">
        <v>9</v>
      </c>
      <c r="AS51" s="9" t="s">
        <v>10</v>
      </c>
      <c r="AT51" s="10" t="s">
        <v>11</v>
      </c>
      <c r="AU51" s="11" t="s">
        <v>12</v>
      </c>
      <c r="AV51" s="8" t="s">
        <v>9</v>
      </c>
      <c r="AW51" s="9" t="s">
        <v>10</v>
      </c>
      <c r="AX51" s="10" t="s">
        <v>11</v>
      </c>
      <c r="AY51" s="11" t="s">
        <v>12</v>
      </c>
      <c r="AZ51" s="8" t="s">
        <v>9</v>
      </c>
      <c r="BA51" s="9" t="s">
        <v>10</v>
      </c>
      <c r="BB51" s="10" t="s">
        <v>11</v>
      </c>
      <c r="BC51" s="11" t="s">
        <v>12</v>
      </c>
      <c r="BD51" s="8" t="s">
        <v>9</v>
      </c>
      <c r="BE51" s="9" t="s">
        <v>10</v>
      </c>
      <c r="BF51" s="10" t="s">
        <v>11</v>
      </c>
      <c r="BG51" s="11" t="s">
        <v>12</v>
      </c>
      <c r="BH51" s="67" t="s">
        <v>122</v>
      </c>
      <c r="BI51" s="68"/>
      <c r="BJ51" s="68"/>
      <c r="BK51" s="69"/>
      <c r="BL51"/>
      <c r="BM51"/>
      <c r="BN51"/>
      <c r="BO51"/>
      <c r="BP51"/>
      <c r="BQ51"/>
      <c r="BR51"/>
      <c r="BS51"/>
    </row>
    <row r="52" spans="1:71" x14ac:dyDescent="0.3">
      <c r="A52" s="32">
        <v>1</v>
      </c>
      <c r="B52" s="13" t="s">
        <v>89</v>
      </c>
      <c r="C52" s="14"/>
      <c r="D52" s="34" t="s">
        <v>90</v>
      </c>
      <c r="E52" s="15">
        <v>4</v>
      </c>
      <c r="F52" s="16">
        <f>IF(ISERR(H52),0,H52+I52+J52*7+K52*7)</f>
        <v>857</v>
      </c>
      <c r="G52" s="17" t="str">
        <f>IF(AND(F51&gt;0,F52&gt;0),F52-F51,"")</f>
        <v/>
      </c>
      <c r="H52" s="18">
        <f>SUM(L52+T52+AJ52)</f>
        <v>239</v>
      </c>
      <c r="I52" s="19">
        <f>SUM(M52+Q52+U52)</f>
        <v>177</v>
      </c>
      <c r="J52" s="24">
        <f>SUM(R52+V52+AL52)</f>
        <v>29</v>
      </c>
      <c r="K52" s="20">
        <f>SUM(O52+S52+W52)</f>
        <v>34</v>
      </c>
      <c r="L52" s="18">
        <v>79</v>
      </c>
      <c r="M52" s="19">
        <v>67</v>
      </c>
      <c r="N52" s="22">
        <v>7</v>
      </c>
      <c r="O52" s="20">
        <v>13</v>
      </c>
      <c r="P52" s="21">
        <v>77</v>
      </c>
      <c r="Q52" s="19">
        <v>52</v>
      </c>
      <c r="R52" s="24">
        <v>10</v>
      </c>
      <c r="S52" s="20">
        <v>10</v>
      </c>
      <c r="T52" s="18">
        <v>80</v>
      </c>
      <c r="U52" s="19">
        <v>58</v>
      </c>
      <c r="V52" s="24">
        <v>9</v>
      </c>
      <c r="W52" s="20">
        <v>11</v>
      </c>
      <c r="X52" s="21"/>
      <c r="Y52" s="22"/>
      <c r="Z52" s="22"/>
      <c r="AA52" s="23"/>
      <c r="AB52" s="21"/>
      <c r="AC52" s="22"/>
      <c r="AD52" s="22"/>
      <c r="AE52" s="23"/>
      <c r="AF52" s="21"/>
      <c r="AG52" s="22"/>
      <c r="AH52" s="22"/>
      <c r="AI52" s="23"/>
      <c r="AJ52" s="18">
        <v>80</v>
      </c>
      <c r="AK52" s="22">
        <v>49</v>
      </c>
      <c r="AL52" s="24">
        <v>10</v>
      </c>
      <c r="AM52" s="23">
        <v>10</v>
      </c>
      <c r="AN52" s="21"/>
      <c r="AO52" s="22"/>
      <c r="AP52" s="22"/>
      <c r="AQ52" s="23"/>
      <c r="AR52" s="21"/>
      <c r="AS52" s="22"/>
      <c r="AT52" s="22"/>
      <c r="AU52" s="23"/>
      <c r="AV52" s="21"/>
      <c r="AW52" s="22"/>
      <c r="AX52" s="22"/>
      <c r="AY52" s="23"/>
      <c r="AZ52" s="21"/>
      <c r="BA52" s="22"/>
      <c r="BB52" s="22"/>
      <c r="BC52" s="23"/>
      <c r="BD52" s="21"/>
      <c r="BE52" s="22"/>
      <c r="BF52" s="22"/>
      <c r="BG52" s="23"/>
    </row>
    <row r="53" spans="1:71" x14ac:dyDescent="0.3">
      <c r="A53" s="39">
        <v>2</v>
      </c>
      <c r="B53" s="40" t="s">
        <v>75</v>
      </c>
      <c r="C53" s="41"/>
      <c r="D53" s="34" t="s">
        <v>76</v>
      </c>
      <c r="E53" s="15">
        <v>6</v>
      </c>
      <c r="F53" s="16">
        <f>IF(ISERR(H53),0,H53+I53+J53*7+K53*7)</f>
        <v>753</v>
      </c>
      <c r="G53" s="17">
        <f>IF(AND(F52&gt;0,F53&gt;0),F53-F52,"")</f>
        <v>-104</v>
      </c>
      <c r="H53" s="18">
        <f>SUM(L53+T53+AF53)</f>
        <v>211</v>
      </c>
      <c r="I53" s="19">
        <f>SUM(M53+U53+AG53)</f>
        <v>108</v>
      </c>
      <c r="J53" s="24">
        <f>SUM(N53+R53+AH53)</f>
        <v>35</v>
      </c>
      <c r="K53" s="20">
        <f>SUM(S53+W53+AA53)</f>
        <v>27</v>
      </c>
      <c r="L53" s="49">
        <v>70</v>
      </c>
      <c r="M53" s="19">
        <v>43</v>
      </c>
      <c r="N53" s="24">
        <v>12</v>
      </c>
      <c r="O53" s="23">
        <v>7</v>
      </c>
      <c r="P53" s="21">
        <v>45</v>
      </c>
      <c r="Q53" s="22">
        <v>21</v>
      </c>
      <c r="R53" s="24">
        <v>12</v>
      </c>
      <c r="S53" s="20">
        <v>10</v>
      </c>
      <c r="T53" s="18">
        <v>68</v>
      </c>
      <c r="U53" s="19">
        <v>29</v>
      </c>
      <c r="V53" s="22">
        <v>9</v>
      </c>
      <c r="W53" s="20">
        <v>9</v>
      </c>
      <c r="X53" s="21">
        <v>61</v>
      </c>
      <c r="Y53" s="22">
        <v>14</v>
      </c>
      <c r="Z53" s="22">
        <v>9</v>
      </c>
      <c r="AA53" s="20">
        <v>8</v>
      </c>
      <c r="AB53" s="21"/>
      <c r="AC53" s="22"/>
      <c r="AD53" s="22"/>
      <c r="AE53" s="23"/>
      <c r="AF53" s="18">
        <v>73</v>
      </c>
      <c r="AG53" s="19">
        <v>36</v>
      </c>
      <c r="AH53" s="24">
        <v>11</v>
      </c>
      <c r="AI53" s="23">
        <v>7</v>
      </c>
      <c r="AJ53" s="21">
        <v>55</v>
      </c>
      <c r="AK53" s="22">
        <v>18</v>
      </c>
      <c r="AL53" s="22">
        <v>11</v>
      </c>
      <c r="AM53" s="23">
        <v>5</v>
      </c>
      <c r="AN53" s="21"/>
      <c r="AO53" s="22"/>
      <c r="AP53" s="22"/>
      <c r="AQ53" s="23"/>
      <c r="AR53" s="21"/>
      <c r="AS53" s="22"/>
      <c r="AT53" s="22"/>
      <c r="AU53" s="23"/>
      <c r="AV53" s="21"/>
      <c r="AW53" s="22"/>
      <c r="AX53" s="22"/>
      <c r="AY53" s="23"/>
      <c r="AZ53" s="21"/>
      <c r="BA53" s="22"/>
      <c r="BB53" s="22"/>
      <c r="BC53" s="23"/>
      <c r="BD53" s="21"/>
      <c r="BE53" s="22"/>
      <c r="BF53" s="22"/>
      <c r="BG53" s="23"/>
    </row>
    <row r="54" spans="1:71" ht="15.75" customHeight="1" x14ac:dyDescent="0.3">
      <c r="A54" s="33">
        <v>3</v>
      </c>
      <c r="B54" s="26" t="s">
        <v>83</v>
      </c>
      <c r="C54" s="27"/>
      <c r="D54" s="34" t="s">
        <v>84</v>
      </c>
      <c r="E54" s="15">
        <v>5</v>
      </c>
      <c r="F54" s="16">
        <f>IF(ISERR(H54),0,H54+I54+J54*7+K54*7)</f>
        <v>633</v>
      </c>
      <c r="G54" s="17">
        <f>IF(AND(F53&gt;0,F54&gt;0),F54-F53,"")</f>
        <v>-120</v>
      </c>
      <c r="H54" s="18">
        <f>SUM(P54+T54+AJ54)</f>
        <v>195</v>
      </c>
      <c r="I54" s="19">
        <f>SUM(Q54+U54+AG54)</f>
        <v>95</v>
      </c>
      <c r="J54" s="24">
        <f>SUM(N54+V54+AH54)</f>
        <v>21</v>
      </c>
      <c r="K54" s="20">
        <f>SUM(S54+W54+AI54)</f>
        <v>28</v>
      </c>
      <c r="L54" s="21">
        <v>55</v>
      </c>
      <c r="M54" s="22">
        <v>24</v>
      </c>
      <c r="N54" s="24">
        <v>6</v>
      </c>
      <c r="O54" s="23">
        <v>6</v>
      </c>
      <c r="P54" s="18">
        <v>60</v>
      </c>
      <c r="Q54" s="19">
        <v>31</v>
      </c>
      <c r="R54" s="22">
        <v>4</v>
      </c>
      <c r="S54" s="20">
        <v>9</v>
      </c>
      <c r="T54" s="18">
        <v>69</v>
      </c>
      <c r="U54" s="19">
        <v>27</v>
      </c>
      <c r="V54" s="24">
        <v>8</v>
      </c>
      <c r="W54" s="20">
        <v>11</v>
      </c>
      <c r="X54" s="21"/>
      <c r="Y54" s="22"/>
      <c r="Z54" s="22"/>
      <c r="AA54" s="23"/>
      <c r="AB54" s="21"/>
      <c r="AC54" s="22"/>
      <c r="AD54" s="22"/>
      <c r="AE54" s="23"/>
      <c r="AF54" s="21">
        <v>58</v>
      </c>
      <c r="AG54" s="19">
        <v>37</v>
      </c>
      <c r="AH54" s="24">
        <v>7</v>
      </c>
      <c r="AI54" s="20">
        <v>8</v>
      </c>
      <c r="AJ54" s="18">
        <v>66</v>
      </c>
      <c r="AK54" s="22">
        <v>13</v>
      </c>
      <c r="AL54" s="22">
        <v>6</v>
      </c>
      <c r="AM54" s="23">
        <v>7</v>
      </c>
      <c r="AN54" s="21"/>
      <c r="AO54" s="22"/>
      <c r="AP54" s="22"/>
      <c r="AQ54" s="23"/>
      <c r="AR54" s="21"/>
      <c r="AS54" s="22"/>
      <c r="AT54" s="22"/>
      <c r="AU54" s="23"/>
      <c r="AV54" s="21"/>
      <c r="AW54" s="22"/>
      <c r="AX54" s="22"/>
      <c r="AY54" s="23"/>
      <c r="AZ54" s="21"/>
      <c r="BA54" s="22"/>
      <c r="BB54" s="22"/>
      <c r="BC54" s="23"/>
      <c r="BD54" s="21"/>
      <c r="BE54" s="22"/>
      <c r="BF54" s="22"/>
      <c r="BG54" s="23"/>
    </row>
    <row r="55" spans="1:71" x14ac:dyDescent="0.3">
      <c r="A55" s="42">
        <v>4</v>
      </c>
      <c r="B55" s="28" t="s">
        <v>252</v>
      </c>
      <c r="C55" s="29"/>
      <c r="D55" s="34" t="s">
        <v>253</v>
      </c>
      <c r="E55" s="15">
        <v>3</v>
      </c>
      <c r="F55" s="16">
        <f>IF(ISERR(H55),0,H55+I55+J55*7+K55*7)</f>
        <v>603</v>
      </c>
      <c r="G55" s="17">
        <f>IF(AND(F54&gt;0,F55&gt;0),F55-F54,"")</f>
        <v>-30</v>
      </c>
      <c r="H55" s="18">
        <f>SUM(L55+P55+T55+X55+AB55+AF55+AJ55+AN55+AR55+AV55+AZ55+BD55+BH55)</f>
        <v>165</v>
      </c>
      <c r="I55" s="19">
        <f>SUM(M55+Q55+U55+Y55+AC55+AG55+AK55+AO55+AS55+AW55+BA55+BE55+BI55)</f>
        <v>137</v>
      </c>
      <c r="J55" s="24">
        <f>SUM(N55+R55+V55+Z55+AD55+AH55+AL55+AP55+AT55+AX55+BB55+BF55+BJ55)</f>
        <v>25</v>
      </c>
      <c r="K55" s="20">
        <f>SUM(O55+S55+W55+AA55+AE55+AI55+AM55+AQ55+AU55+AY55+BC55+BG55+BK55)</f>
        <v>18</v>
      </c>
      <c r="L55" s="21"/>
      <c r="M55" s="22"/>
      <c r="N55" s="22"/>
      <c r="O55" s="23"/>
      <c r="P55" s="21"/>
      <c r="Q55" s="22"/>
      <c r="R55" s="22"/>
      <c r="S55" s="23"/>
      <c r="T55" s="18">
        <v>53</v>
      </c>
      <c r="U55" s="19">
        <v>52</v>
      </c>
      <c r="V55" s="24">
        <v>9</v>
      </c>
      <c r="W55" s="20">
        <v>8</v>
      </c>
      <c r="X55" s="21"/>
      <c r="Y55" s="22"/>
      <c r="Z55" s="22"/>
      <c r="AA55" s="23"/>
      <c r="AB55" s="21"/>
      <c r="AC55" s="22"/>
      <c r="AD55" s="22"/>
      <c r="AE55" s="23"/>
      <c r="AF55" s="18">
        <v>54</v>
      </c>
      <c r="AG55" s="19">
        <v>38</v>
      </c>
      <c r="AH55" s="24">
        <v>9</v>
      </c>
      <c r="AI55" s="20">
        <v>4</v>
      </c>
      <c r="AJ55" s="18">
        <v>58</v>
      </c>
      <c r="AK55" s="19">
        <v>47</v>
      </c>
      <c r="AL55" s="24">
        <v>7</v>
      </c>
      <c r="AM55" s="20">
        <v>6</v>
      </c>
      <c r="AN55" s="21"/>
      <c r="AO55" s="22"/>
      <c r="AP55" s="22"/>
      <c r="AQ55" s="23"/>
      <c r="AR55" s="21"/>
      <c r="AS55" s="22"/>
      <c r="AT55" s="22"/>
      <c r="AU55" s="23"/>
      <c r="AV55" s="21"/>
      <c r="AW55" s="22"/>
      <c r="AX55" s="22"/>
      <c r="AY55" s="23"/>
      <c r="AZ55" s="21"/>
      <c r="BA55" s="22"/>
      <c r="BB55" s="22"/>
      <c r="BC55" s="23"/>
      <c r="BD55" s="21"/>
      <c r="BE55" s="22"/>
      <c r="BF55" s="22"/>
      <c r="BG55" s="23"/>
    </row>
    <row r="56" spans="1:71" x14ac:dyDescent="0.3">
      <c r="A56" s="42">
        <v>5</v>
      </c>
      <c r="B56" s="28" t="s">
        <v>27</v>
      </c>
      <c r="C56" s="29"/>
      <c r="D56" s="34" t="s">
        <v>28</v>
      </c>
      <c r="E56" s="15">
        <v>4</v>
      </c>
      <c r="F56" s="16">
        <f>IF(ISERR(H56),0,H56+I56+J56*7+K56*7)</f>
        <v>602</v>
      </c>
      <c r="G56" s="17">
        <f>IF(AND(F55&gt;0,F56&gt;0),F56-F55,"")</f>
        <v>-1</v>
      </c>
      <c r="H56" s="18">
        <f>SUM(T56+AF56+AJ56)</f>
        <v>159</v>
      </c>
      <c r="I56" s="19">
        <f>SUM(M56+U56+AG56)</f>
        <v>107</v>
      </c>
      <c r="J56" s="24">
        <f>SUM(V56+AH56+AL56)</f>
        <v>22</v>
      </c>
      <c r="K56" s="20">
        <f>SUM(O56+W56+AI56)</f>
        <v>26</v>
      </c>
      <c r="L56" s="21">
        <v>32</v>
      </c>
      <c r="M56" s="19">
        <v>52</v>
      </c>
      <c r="N56" s="22">
        <v>6</v>
      </c>
      <c r="O56" s="20">
        <v>9</v>
      </c>
      <c r="P56" s="21"/>
      <c r="Q56" s="22"/>
      <c r="R56" s="22"/>
      <c r="S56" s="23"/>
      <c r="T56" s="18">
        <v>53</v>
      </c>
      <c r="U56" s="19">
        <v>29</v>
      </c>
      <c r="V56" s="24">
        <v>6</v>
      </c>
      <c r="W56" s="20">
        <v>10</v>
      </c>
      <c r="X56" s="21"/>
      <c r="Y56" s="22"/>
      <c r="Z56" s="22"/>
      <c r="AA56" s="23"/>
      <c r="AB56" s="21"/>
      <c r="AC56" s="22"/>
      <c r="AD56" s="22"/>
      <c r="AE56" s="23"/>
      <c r="AF56" s="18">
        <v>56</v>
      </c>
      <c r="AG56" s="19">
        <v>26</v>
      </c>
      <c r="AH56" s="24">
        <v>8</v>
      </c>
      <c r="AI56" s="20">
        <v>7</v>
      </c>
      <c r="AJ56" s="18">
        <v>50</v>
      </c>
      <c r="AK56" s="22">
        <v>7</v>
      </c>
      <c r="AL56" s="24">
        <v>8</v>
      </c>
      <c r="AM56" s="23">
        <v>7</v>
      </c>
      <c r="AN56" s="21"/>
      <c r="AO56" s="22"/>
      <c r="AP56" s="22"/>
      <c r="AQ56" s="23"/>
      <c r="AR56" s="21"/>
      <c r="AS56" s="22"/>
      <c r="AT56" s="22"/>
      <c r="AU56" s="23"/>
      <c r="AV56" s="21"/>
      <c r="AW56" s="22"/>
      <c r="AX56" s="22"/>
      <c r="AY56" s="23"/>
      <c r="AZ56" s="21"/>
      <c r="BA56" s="22"/>
      <c r="BB56" s="22"/>
      <c r="BC56" s="23"/>
      <c r="BD56" s="21"/>
      <c r="BE56" s="22"/>
      <c r="BF56" s="22"/>
      <c r="BG56" s="23"/>
    </row>
    <row r="57" spans="1:71" x14ac:dyDescent="0.3">
      <c r="A57" s="42">
        <v>6</v>
      </c>
      <c r="B57" s="28" t="s">
        <v>73</v>
      </c>
      <c r="C57" s="29"/>
      <c r="D57" s="34" t="s">
        <v>74</v>
      </c>
      <c r="E57" s="15">
        <v>4</v>
      </c>
      <c r="F57" s="16">
        <f>IF(ISERR(H57),0,H57+I57+J57*7+K57*7)</f>
        <v>600</v>
      </c>
      <c r="G57" s="17">
        <f>IF(AND(F56&gt;0,F57&gt;0),F57-F56,"")</f>
        <v>-2</v>
      </c>
      <c r="H57" s="18">
        <f>SUM(P57+T57+AF57)</f>
        <v>147</v>
      </c>
      <c r="I57" s="19">
        <f>SUM(Q57+U57+AG57)</f>
        <v>82</v>
      </c>
      <c r="J57" s="24">
        <f>SUM(N57+R57+V57)</f>
        <v>27</v>
      </c>
      <c r="K57" s="20">
        <f>SUM(O57+W57+AI57)</f>
        <v>26</v>
      </c>
      <c r="L57" s="21">
        <v>40</v>
      </c>
      <c r="M57" s="22">
        <v>20</v>
      </c>
      <c r="N57" s="24">
        <v>10</v>
      </c>
      <c r="O57" s="20">
        <v>8</v>
      </c>
      <c r="P57" s="18">
        <v>43</v>
      </c>
      <c r="Q57" s="19">
        <v>26</v>
      </c>
      <c r="R57" s="24">
        <v>8</v>
      </c>
      <c r="S57" s="23">
        <v>4</v>
      </c>
      <c r="T57" s="18">
        <v>52</v>
      </c>
      <c r="U57" s="19">
        <v>24</v>
      </c>
      <c r="V57" s="24">
        <v>9</v>
      </c>
      <c r="W57" s="20">
        <v>10</v>
      </c>
      <c r="X57" s="21"/>
      <c r="Y57" s="22"/>
      <c r="Z57" s="22"/>
      <c r="AA57" s="23"/>
      <c r="AB57" s="21"/>
      <c r="AC57" s="22"/>
      <c r="AD57" s="22"/>
      <c r="AE57" s="23"/>
      <c r="AF57" s="18">
        <v>52</v>
      </c>
      <c r="AG57" s="19">
        <v>32</v>
      </c>
      <c r="AH57" s="22">
        <v>8</v>
      </c>
      <c r="AI57" s="20">
        <v>8</v>
      </c>
      <c r="AJ57" s="21"/>
      <c r="AK57" s="22"/>
      <c r="AL57" s="22"/>
      <c r="AM57" s="23"/>
      <c r="AN57" s="21"/>
      <c r="AO57" s="22"/>
      <c r="AP57" s="22"/>
      <c r="AQ57" s="23"/>
      <c r="AR57" s="21"/>
      <c r="AS57" s="22"/>
      <c r="AT57" s="22"/>
      <c r="AU57" s="23"/>
      <c r="AV57" s="21"/>
      <c r="AW57" s="22"/>
      <c r="AX57" s="22"/>
      <c r="AY57" s="23"/>
      <c r="AZ57" s="21"/>
      <c r="BA57" s="22"/>
      <c r="BB57" s="22"/>
      <c r="BC57" s="23"/>
      <c r="BD57" s="21"/>
      <c r="BE57" s="22"/>
      <c r="BF57" s="22"/>
      <c r="BG57" s="23"/>
    </row>
    <row r="58" spans="1:71" ht="15.75" customHeight="1" x14ac:dyDescent="0.3">
      <c r="A58" s="42">
        <v>7</v>
      </c>
      <c r="B58" s="28" t="s">
        <v>49</v>
      </c>
      <c r="C58" s="29" t="s">
        <v>50</v>
      </c>
      <c r="D58" s="34" t="s">
        <v>51</v>
      </c>
      <c r="E58" s="15">
        <v>4</v>
      </c>
      <c r="F58" s="16">
        <f>IF(ISERR(H58),0,H58+I58+J58*7+K58*7)</f>
        <v>575</v>
      </c>
      <c r="G58" s="17">
        <f>IF(AND(F57&gt;0,F58&gt;0),F58-F57,"")</f>
        <v>-25</v>
      </c>
      <c r="H58" s="18">
        <f>SUM(P58+T58+AF58)</f>
        <v>177</v>
      </c>
      <c r="I58" s="19">
        <f>SUM(M58+U58+AG58)</f>
        <v>76</v>
      </c>
      <c r="J58" s="24">
        <f>SUM(N58+V58+AH58)</f>
        <v>23</v>
      </c>
      <c r="K58" s="20">
        <f>SUM(O58+S58+AI58)</f>
        <v>23</v>
      </c>
      <c r="L58" s="21">
        <v>44</v>
      </c>
      <c r="M58" s="19">
        <v>30</v>
      </c>
      <c r="N58" s="24">
        <v>8</v>
      </c>
      <c r="O58" s="20">
        <v>9</v>
      </c>
      <c r="P58" s="18">
        <v>58</v>
      </c>
      <c r="Q58" s="22">
        <v>18</v>
      </c>
      <c r="R58" s="22">
        <v>7</v>
      </c>
      <c r="S58" s="20">
        <v>6</v>
      </c>
      <c r="T58" s="18">
        <v>67</v>
      </c>
      <c r="U58" s="19">
        <v>21</v>
      </c>
      <c r="V58" s="24">
        <v>7</v>
      </c>
      <c r="W58" s="23">
        <v>5</v>
      </c>
      <c r="X58" s="21"/>
      <c r="Y58" s="22"/>
      <c r="Z58" s="22"/>
      <c r="AA58" s="23"/>
      <c r="AB58" s="21"/>
      <c r="AC58" s="22"/>
      <c r="AD58" s="22"/>
      <c r="AE58" s="23"/>
      <c r="AF58" s="18">
        <v>52</v>
      </c>
      <c r="AG58" s="19">
        <v>25</v>
      </c>
      <c r="AH58" s="24">
        <v>8</v>
      </c>
      <c r="AI58" s="20">
        <v>8</v>
      </c>
      <c r="AJ58" s="21"/>
      <c r="AK58" s="22"/>
      <c r="AL58" s="22"/>
      <c r="AM58" s="23"/>
      <c r="AN58" s="21"/>
      <c r="AO58" s="22"/>
      <c r="AP58" s="22"/>
      <c r="AQ58" s="23"/>
      <c r="AR58" s="21"/>
      <c r="AS58" s="22"/>
      <c r="AT58" s="22"/>
      <c r="AU58" s="23"/>
      <c r="AV58" s="21"/>
      <c r="AW58" s="22"/>
      <c r="AX58" s="22"/>
      <c r="AY58" s="23"/>
      <c r="AZ58" s="21"/>
      <c r="BA58" s="22"/>
      <c r="BB58" s="22"/>
      <c r="BC58" s="23"/>
      <c r="BD58" s="21"/>
      <c r="BE58" s="22"/>
      <c r="BF58" s="22"/>
      <c r="BG58" s="23"/>
    </row>
    <row r="59" spans="1:71" x14ac:dyDescent="0.3">
      <c r="A59" s="42">
        <v>8</v>
      </c>
      <c r="B59" s="28" t="s">
        <v>177</v>
      </c>
      <c r="C59" s="29" t="s">
        <v>178</v>
      </c>
      <c r="D59" s="34" t="s">
        <v>179</v>
      </c>
      <c r="E59" s="15">
        <v>4</v>
      </c>
      <c r="F59" s="16">
        <f>IF(ISERR(H59),0,H59+I59+J59*7+K59*7)</f>
        <v>553</v>
      </c>
      <c r="G59" s="17">
        <f>IF(AND(F58&gt;0,F59&gt;0),F59-F58,"")</f>
        <v>-22</v>
      </c>
      <c r="H59" s="18">
        <f>SUM(P59+AF59+AJ59)</f>
        <v>159</v>
      </c>
      <c r="I59" s="19">
        <f>SUM(Q59+U59+AG59)</f>
        <v>100</v>
      </c>
      <c r="J59" s="24">
        <f>SUM(R59+AH59+AL59)</f>
        <v>22</v>
      </c>
      <c r="K59" s="20">
        <f>SUM(S59+AI59+AM59)</f>
        <v>20</v>
      </c>
      <c r="L59" s="21"/>
      <c r="M59" s="22"/>
      <c r="N59" s="22"/>
      <c r="O59" s="23"/>
      <c r="P59" s="18">
        <v>54</v>
      </c>
      <c r="Q59" s="19">
        <v>25</v>
      </c>
      <c r="R59" s="24">
        <v>7</v>
      </c>
      <c r="S59" s="20">
        <v>8</v>
      </c>
      <c r="T59" s="21">
        <v>36</v>
      </c>
      <c r="U59" s="19">
        <v>31</v>
      </c>
      <c r="V59" s="22">
        <v>6</v>
      </c>
      <c r="W59" s="23">
        <v>5</v>
      </c>
      <c r="X59" s="21"/>
      <c r="Y59" s="22"/>
      <c r="Z59" s="22"/>
      <c r="AA59" s="23"/>
      <c r="AB59" s="21"/>
      <c r="AC59" s="22"/>
      <c r="AD59" s="22"/>
      <c r="AE59" s="23"/>
      <c r="AF59" s="18">
        <v>54</v>
      </c>
      <c r="AG59" s="19">
        <v>44</v>
      </c>
      <c r="AH59" s="24">
        <v>7</v>
      </c>
      <c r="AI59" s="20">
        <v>6</v>
      </c>
      <c r="AJ59" s="18">
        <v>51</v>
      </c>
      <c r="AK59" s="22">
        <v>8</v>
      </c>
      <c r="AL59" s="24">
        <v>8</v>
      </c>
      <c r="AM59" s="20">
        <v>6</v>
      </c>
      <c r="AN59" s="21"/>
      <c r="AO59" s="22"/>
      <c r="AP59" s="22"/>
      <c r="AQ59" s="23"/>
      <c r="AR59" s="21"/>
      <c r="AS59" s="22"/>
      <c r="AT59" s="22"/>
      <c r="AU59" s="23"/>
      <c r="AV59" s="21"/>
      <c r="AW59" s="22"/>
      <c r="AX59" s="22"/>
      <c r="AY59" s="23"/>
      <c r="AZ59" s="21"/>
      <c r="BA59" s="22"/>
      <c r="BB59" s="22"/>
      <c r="BC59" s="23"/>
      <c r="BD59" s="21"/>
      <c r="BE59" s="22"/>
      <c r="BF59" s="22"/>
      <c r="BG59" s="23"/>
    </row>
    <row r="60" spans="1:71" x14ac:dyDescent="0.3">
      <c r="A60" s="42">
        <v>9</v>
      </c>
      <c r="B60" s="28" t="s">
        <v>65</v>
      </c>
      <c r="C60" s="29"/>
      <c r="D60" s="34" t="s">
        <v>66</v>
      </c>
      <c r="E60" s="15">
        <v>6</v>
      </c>
      <c r="F60" s="16">
        <f>IF(ISERR(H60),0,H60+I60+J60*7+K60*7)</f>
        <v>548</v>
      </c>
      <c r="G60" s="17">
        <f>IF(AND(F59&gt;0,F60&gt;0),F60-F59,"")</f>
        <v>-5</v>
      </c>
      <c r="H60" s="18">
        <f>SUM(P60+X60+AF60)</f>
        <v>173</v>
      </c>
      <c r="I60" s="19">
        <f>SUM(Q60+U60+AG60)</f>
        <v>67</v>
      </c>
      <c r="J60" s="24">
        <f>SUM(N60+V60+Z60)</f>
        <v>18</v>
      </c>
      <c r="K60" s="20">
        <f>SUM(O60+S60+W60)</f>
        <v>26</v>
      </c>
      <c r="L60" s="21">
        <v>39</v>
      </c>
      <c r="M60" s="22">
        <v>9</v>
      </c>
      <c r="N60" s="24">
        <v>6</v>
      </c>
      <c r="O60" s="20">
        <v>8</v>
      </c>
      <c r="P60" s="18">
        <v>65</v>
      </c>
      <c r="Q60" s="19">
        <v>22</v>
      </c>
      <c r="R60" s="22">
        <v>4</v>
      </c>
      <c r="S60" s="20">
        <v>10</v>
      </c>
      <c r="T60" s="21">
        <v>38</v>
      </c>
      <c r="U60" s="19">
        <v>17</v>
      </c>
      <c r="V60" s="24">
        <v>7</v>
      </c>
      <c r="W60" s="20">
        <v>8</v>
      </c>
      <c r="X60" s="18">
        <v>53</v>
      </c>
      <c r="Y60" s="22">
        <v>14</v>
      </c>
      <c r="Z60" s="24">
        <v>5</v>
      </c>
      <c r="AA60" s="23">
        <v>6</v>
      </c>
      <c r="AB60" s="21"/>
      <c r="AC60" s="22"/>
      <c r="AD60" s="22"/>
      <c r="AE60" s="23"/>
      <c r="AF60" s="18">
        <v>55</v>
      </c>
      <c r="AG60" s="19">
        <v>28</v>
      </c>
      <c r="AH60" s="22">
        <v>4</v>
      </c>
      <c r="AI60" s="23">
        <v>6</v>
      </c>
      <c r="AJ60" s="21">
        <v>40</v>
      </c>
      <c r="AK60" s="22">
        <v>14</v>
      </c>
      <c r="AL60" s="22">
        <v>4</v>
      </c>
      <c r="AM60" s="23">
        <v>6</v>
      </c>
      <c r="AN60" s="21"/>
      <c r="AO60" s="22"/>
      <c r="AP60" s="22"/>
      <c r="AQ60" s="23"/>
      <c r="AR60" s="21"/>
      <c r="AS60" s="22"/>
      <c r="AT60" s="22"/>
      <c r="AU60" s="23"/>
      <c r="AV60" s="21"/>
      <c r="AW60" s="22"/>
      <c r="AX60" s="22"/>
      <c r="AY60" s="23"/>
      <c r="AZ60" s="21"/>
      <c r="BA60" s="22"/>
      <c r="BB60" s="22"/>
      <c r="BC60" s="23"/>
      <c r="BD60" s="21"/>
      <c r="BE60" s="22"/>
      <c r="BF60" s="22"/>
      <c r="BG60" s="23"/>
    </row>
    <row r="61" spans="1:71" x14ac:dyDescent="0.3">
      <c r="A61" s="42">
        <v>10</v>
      </c>
      <c r="B61" s="28" t="s">
        <v>182</v>
      </c>
      <c r="C61" s="29"/>
      <c r="D61" s="34" t="s">
        <v>183</v>
      </c>
      <c r="E61" s="15">
        <v>4</v>
      </c>
      <c r="F61" s="16">
        <f>IF(ISERR(H61),0,H61+I61+J61*7+K61*7)</f>
        <v>542</v>
      </c>
      <c r="G61" s="17">
        <f>IF(AND(F60&gt;0,F61&gt;0),F61-F60,"")</f>
        <v>-6</v>
      </c>
      <c r="H61" s="18">
        <f>SUM(P61+T61+AJ61)</f>
        <v>143</v>
      </c>
      <c r="I61" s="19">
        <f>SUM(Q61+U61+Y61)</f>
        <v>84</v>
      </c>
      <c r="J61" s="24">
        <f>SUM(V61+Z61+AL61)</f>
        <v>21</v>
      </c>
      <c r="K61" s="20">
        <f>SUM(W61+AA61+AM61)</f>
        <v>24</v>
      </c>
      <c r="L61" s="21"/>
      <c r="M61" s="22"/>
      <c r="N61" s="22"/>
      <c r="O61" s="23"/>
      <c r="P61" s="18">
        <v>54</v>
      </c>
      <c r="Q61" s="19">
        <v>36</v>
      </c>
      <c r="R61" s="22">
        <v>6</v>
      </c>
      <c r="S61" s="23">
        <v>6</v>
      </c>
      <c r="T61" s="18">
        <v>47</v>
      </c>
      <c r="U61" s="19">
        <v>32</v>
      </c>
      <c r="V61" s="24">
        <v>6</v>
      </c>
      <c r="W61" s="20">
        <v>8</v>
      </c>
      <c r="X61" s="21">
        <v>39</v>
      </c>
      <c r="Y61" s="19">
        <v>16</v>
      </c>
      <c r="Z61" s="24">
        <v>8</v>
      </c>
      <c r="AA61" s="20">
        <v>8</v>
      </c>
      <c r="AB61" s="21"/>
      <c r="AC61" s="22"/>
      <c r="AD61" s="22"/>
      <c r="AE61" s="23"/>
      <c r="AF61" s="21"/>
      <c r="AG61" s="22"/>
      <c r="AH61" s="22"/>
      <c r="AI61" s="23"/>
      <c r="AJ61" s="18">
        <v>42</v>
      </c>
      <c r="AK61" s="22">
        <v>15</v>
      </c>
      <c r="AL61" s="24">
        <v>7</v>
      </c>
      <c r="AM61" s="20">
        <v>8</v>
      </c>
      <c r="AN61" s="21"/>
      <c r="AO61" s="22"/>
      <c r="AP61" s="22"/>
      <c r="AQ61" s="23"/>
      <c r="AR61" s="21"/>
      <c r="AS61" s="22"/>
      <c r="AT61" s="22"/>
      <c r="AU61" s="23"/>
      <c r="AV61" s="21"/>
      <c r="AW61" s="22"/>
      <c r="AX61" s="22"/>
      <c r="AY61" s="23"/>
      <c r="AZ61" s="21"/>
      <c r="BA61" s="22"/>
      <c r="BB61" s="22"/>
      <c r="BC61" s="23"/>
      <c r="BD61" s="21"/>
      <c r="BE61" s="22"/>
      <c r="BF61" s="22"/>
      <c r="BG61" s="23"/>
    </row>
    <row r="62" spans="1:71" ht="15.75" customHeight="1" x14ac:dyDescent="0.3">
      <c r="A62" s="42">
        <v>11</v>
      </c>
      <c r="B62" s="28" t="s">
        <v>77</v>
      </c>
      <c r="C62" s="29"/>
      <c r="D62" s="34" t="s">
        <v>78</v>
      </c>
      <c r="E62" s="15">
        <v>6</v>
      </c>
      <c r="F62" s="16">
        <f>IF(ISERR(H62),0,H62+I62+J62*7+K62*7)</f>
        <v>525</v>
      </c>
      <c r="G62" s="17">
        <f>IF(AND(F61&gt;0,F62&gt;0),F62-F61,"")</f>
        <v>-17</v>
      </c>
      <c r="H62" s="18">
        <f>SUM(P62+AF62+AJ62)</f>
        <v>154</v>
      </c>
      <c r="I62" s="19">
        <f>SUM(Q62+U62+M62)</f>
        <v>84</v>
      </c>
      <c r="J62" s="24">
        <f>SUM(R62+Z62+AL62)</f>
        <v>19</v>
      </c>
      <c r="K62" s="20">
        <f>SUM(O62+S62+W62)</f>
        <v>22</v>
      </c>
      <c r="L62" s="21">
        <v>36</v>
      </c>
      <c r="M62" s="19">
        <v>23</v>
      </c>
      <c r="N62" s="22">
        <v>5</v>
      </c>
      <c r="O62" s="20">
        <v>6</v>
      </c>
      <c r="P62" s="18">
        <v>52</v>
      </c>
      <c r="Q62" s="19">
        <v>34</v>
      </c>
      <c r="R62" s="24">
        <v>6</v>
      </c>
      <c r="S62" s="20">
        <v>8</v>
      </c>
      <c r="T62" s="21">
        <v>31</v>
      </c>
      <c r="U62" s="19">
        <v>27</v>
      </c>
      <c r="V62" s="22">
        <v>5</v>
      </c>
      <c r="W62" s="20">
        <v>8</v>
      </c>
      <c r="X62" s="21">
        <v>34</v>
      </c>
      <c r="Y62" s="22">
        <v>22</v>
      </c>
      <c r="Z62" s="24">
        <v>7</v>
      </c>
      <c r="AA62" s="23">
        <v>5</v>
      </c>
      <c r="AB62" s="21"/>
      <c r="AC62" s="22"/>
      <c r="AD62" s="22"/>
      <c r="AE62" s="23"/>
      <c r="AF62" s="18">
        <v>55</v>
      </c>
      <c r="AG62" s="22">
        <v>11</v>
      </c>
      <c r="AH62" s="22">
        <v>5</v>
      </c>
      <c r="AI62" s="23">
        <v>0</v>
      </c>
      <c r="AJ62" s="18">
        <v>47</v>
      </c>
      <c r="AK62" s="22">
        <v>14</v>
      </c>
      <c r="AL62" s="24">
        <v>6</v>
      </c>
      <c r="AM62" s="23">
        <v>6</v>
      </c>
      <c r="AN62" s="21"/>
      <c r="AO62" s="22"/>
      <c r="AP62" s="22"/>
      <c r="AQ62" s="23"/>
      <c r="AR62" s="21"/>
      <c r="AS62" s="22"/>
      <c r="AT62" s="22"/>
      <c r="AU62" s="23"/>
      <c r="AV62" s="21"/>
      <c r="AW62" s="22"/>
      <c r="AX62" s="22"/>
      <c r="AY62" s="23"/>
      <c r="AZ62" s="21"/>
      <c r="BA62" s="22"/>
      <c r="BB62" s="22"/>
      <c r="BC62" s="23"/>
      <c r="BD62" s="21"/>
      <c r="BE62" s="22"/>
      <c r="BF62" s="22"/>
      <c r="BG62" s="23"/>
    </row>
    <row r="63" spans="1:71" x14ac:dyDescent="0.3">
      <c r="A63" s="42">
        <v>12</v>
      </c>
      <c r="B63" s="28" t="s">
        <v>67</v>
      </c>
      <c r="C63" s="29"/>
      <c r="D63" s="34" t="s">
        <v>68</v>
      </c>
      <c r="E63" s="15">
        <v>5</v>
      </c>
      <c r="F63" s="16">
        <f>IF(ISERR(H63),0,H63+I63+J63*7+K63*7)</f>
        <v>519</v>
      </c>
      <c r="G63" s="17">
        <f>IF(AND(F62&gt;0,F63&gt;0),F63-F62,"")</f>
        <v>-6</v>
      </c>
      <c r="H63" s="18">
        <f>SUM(L63+P63+AJ63)</f>
        <v>177</v>
      </c>
      <c r="I63" s="19">
        <f>SUM(M63+Q63+U63)</f>
        <v>55</v>
      </c>
      <c r="J63" s="24">
        <f>SUM(N63+R63+AH63)</f>
        <v>19</v>
      </c>
      <c r="K63" s="20">
        <f>SUM(O63+W63+AM63)</f>
        <v>22</v>
      </c>
      <c r="L63" s="18">
        <v>60</v>
      </c>
      <c r="M63" s="19">
        <v>28</v>
      </c>
      <c r="N63" s="24">
        <v>7</v>
      </c>
      <c r="O63" s="20">
        <v>8</v>
      </c>
      <c r="P63" s="18">
        <v>67</v>
      </c>
      <c r="Q63" s="19">
        <v>23</v>
      </c>
      <c r="R63" s="24">
        <v>5</v>
      </c>
      <c r="S63" s="23">
        <v>4</v>
      </c>
      <c r="T63" s="21">
        <v>28</v>
      </c>
      <c r="U63" s="19">
        <v>4</v>
      </c>
      <c r="V63" s="22">
        <v>4</v>
      </c>
      <c r="W63" s="20">
        <v>8</v>
      </c>
      <c r="X63" s="21"/>
      <c r="Y63" s="22"/>
      <c r="Z63" s="22"/>
      <c r="AA63" s="23"/>
      <c r="AB63" s="21"/>
      <c r="AC63" s="22"/>
      <c r="AD63" s="22"/>
      <c r="AE63" s="23"/>
      <c r="AF63" s="21">
        <v>31</v>
      </c>
      <c r="AG63" s="22">
        <v>4</v>
      </c>
      <c r="AH63" s="24">
        <v>7</v>
      </c>
      <c r="AI63" s="23">
        <v>4</v>
      </c>
      <c r="AJ63" s="18">
        <v>50</v>
      </c>
      <c r="AK63" s="22">
        <v>4</v>
      </c>
      <c r="AL63" s="22">
        <v>5</v>
      </c>
      <c r="AM63" s="20">
        <v>6</v>
      </c>
      <c r="AN63" s="21"/>
      <c r="AO63" s="22"/>
      <c r="AP63" s="22"/>
      <c r="AQ63" s="23"/>
      <c r="AR63" s="21"/>
      <c r="AS63" s="22"/>
      <c r="AT63" s="22"/>
      <c r="AU63" s="23"/>
      <c r="AV63" s="21"/>
      <c r="AW63" s="22"/>
      <c r="AX63" s="22"/>
      <c r="AY63" s="23"/>
      <c r="AZ63" s="21"/>
      <c r="BA63" s="22"/>
      <c r="BB63" s="22"/>
      <c r="BC63" s="23"/>
      <c r="BD63" s="21"/>
      <c r="BE63" s="22"/>
      <c r="BF63" s="22"/>
      <c r="BG63" s="23"/>
    </row>
    <row r="64" spans="1:71" x14ac:dyDescent="0.3">
      <c r="A64" s="42">
        <v>13</v>
      </c>
      <c r="B64" s="28" t="s">
        <v>184</v>
      </c>
      <c r="C64" s="29"/>
      <c r="D64" s="34" t="s">
        <v>185</v>
      </c>
      <c r="E64" s="15">
        <v>4</v>
      </c>
      <c r="F64" s="16">
        <f>IF(ISERR(H64),0,H64+I64+J64*7+K64*7)</f>
        <v>480</v>
      </c>
      <c r="G64" s="17">
        <f>IF(AND(F63&gt;0,F64&gt;0),F64-F63,"")</f>
        <v>-39</v>
      </c>
      <c r="H64" s="18">
        <f>SUM(P64+T64+AJ64)</f>
        <v>142</v>
      </c>
      <c r="I64" s="19">
        <f>SUM(Q64+U64+AG64)</f>
        <v>72</v>
      </c>
      <c r="J64" s="24">
        <f>SUM(R64+V64+AH64)</f>
        <v>17</v>
      </c>
      <c r="K64" s="20">
        <f>SUM(S64+W64+AI64)</f>
        <v>21</v>
      </c>
      <c r="L64" s="21"/>
      <c r="M64" s="22"/>
      <c r="N64" s="22"/>
      <c r="O64" s="23"/>
      <c r="P64" s="18">
        <v>48</v>
      </c>
      <c r="Q64" s="19">
        <v>27</v>
      </c>
      <c r="R64" s="24">
        <v>5</v>
      </c>
      <c r="S64" s="20">
        <v>6</v>
      </c>
      <c r="T64" s="18">
        <v>53</v>
      </c>
      <c r="U64" s="19">
        <v>27</v>
      </c>
      <c r="V64" s="24">
        <v>5</v>
      </c>
      <c r="W64" s="20">
        <v>10</v>
      </c>
      <c r="X64" s="21"/>
      <c r="Y64" s="22"/>
      <c r="Z64" s="22"/>
      <c r="AA64" s="23"/>
      <c r="AB64" s="21"/>
      <c r="AC64" s="22"/>
      <c r="AD64" s="22"/>
      <c r="AE64" s="23"/>
      <c r="AF64" s="21">
        <v>27</v>
      </c>
      <c r="AG64" s="19">
        <v>18</v>
      </c>
      <c r="AH64" s="24">
        <v>7</v>
      </c>
      <c r="AI64" s="20">
        <v>5</v>
      </c>
      <c r="AJ64" s="18">
        <v>41</v>
      </c>
      <c r="AK64" s="22">
        <v>14</v>
      </c>
      <c r="AL64" s="22">
        <v>5</v>
      </c>
      <c r="AM64" s="23">
        <v>5</v>
      </c>
      <c r="AN64" s="21"/>
      <c r="AO64" s="22"/>
      <c r="AP64" s="22"/>
      <c r="AQ64" s="23"/>
      <c r="AR64" s="21"/>
      <c r="AS64" s="22"/>
      <c r="AT64" s="22"/>
      <c r="AU64" s="23"/>
      <c r="AV64" s="21"/>
      <c r="AW64" s="22"/>
      <c r="AX64" s="22"/>
      <c r="AY64" s="23"/>
      <c r="AZ64" s="21"/>
      <c r="BA64" s="22"/>
      <c r="BB64" s="22"/>
      <c r="BC64" s="23"/>
      <c r="BD64" s="21"/>
      <c r="BE64" s="22"/>
      <c r="BF64" s="22"/>
      <c r="BG64" s="23"/>
    </row>
    <row r="65" spans="1:71" x14ac:dyDescent="0.3">
      <c r="A65" s="42">
        <v>14</v>
      </c>
      <c r="B65" s="28" t="s">
        <v>125</v>
      </c>
      <c r="C65" s="29"/>
      <c r="D65" s="34" t="s">
        <v>126</v>
      </c>
      <c r="E65" s="15">
        <v>4</v>
      </c>
      <c r="F65" s="16">
        <f>IF(ISERR(H65),0,H65+I65+J65*7+K65*7)</f>
        <v>422</v>
      </c>
      <c r="G65" s="17">
        <f>IF(AND(F64&gt;0,F65&gt;0),F65-F64,"")</f>
        <v>-58</v>
      </c>
      <c r="H65" s="18">
        <f>SUM(X65+AF65+AJ65)</f>
        <v>184</v>
      </c>
      <c r="I65" s="19">
        <f>SUM(M65+Y65+AG65)</f>
        <v>14</v>
      </c>
      <c r="J65" s="24">
        <f>SUM(Z65+AH65+AL65)</f>
        <v>13</v>
      </c>
      <c r="K65" s="20">
        <f>SUM(O65+AA65+AM65)</f>
        <v>19</v>
      </c>
      <c r="L65" s="21">
        <v>51</v>
      </c>
      <c r="M65" s="19">
        <v>3</v>
      </c>
      <c r="N65" s="22">
        <v>3</v>
      </c>
      <c r="O65" s="20">
        <v>7</v>
      </c>
      <c r="P65" s="21"/>
      <c r="Q65" s="22"/>
      <c r="R65" s="22"/>
      <c r="S65" s="23"/>
      <c r="T65" s="21"/>
      <c r="U65" s="22"/>
      <c r="V65" s="22"/>
      <c r="W65" s="23"/>
      <c r="X65" s="18">
        <v>61</v>
      </c>
      <c r="Y65" s="19">
        <v>0</v>
      </c>
      <c r="Z65" s="24">
        <v>5</v>
      </c>
      <c r="AA65" s="20">
        <v>7</v>
      </c>
      <c r="AB65" s="21"/>
      <c r="AC65" s="22"/>
      <c r="AD65" s="22"/>
      <c r="AE65" s="23"/>
      <c r="AF65" s="18">
        <v>64</v>
      </c>
      <c r="AG65" s="19">
        <v>11</v>
      </c>
      <c r="AH65" s="24">
        <v>4</v>
      </c>
      <c r="AI65" s="23">
        <v>4</v>
      </c>
      <c r="AJ65" s="18">
        <v>59</v>
      </c>
      <c r="AK65" s="22">
        <v>0</v>
      </c>
      <c r="AL65" s="24">
        <v>4</v>
      </c>
      <c r="AM65" s="20">
        <v>5</v>
      </c>
      <c r="AN65" s="21"/>
      <c r="AO65" s="22"/>
      <c r="AP65" s="22"/>
      <c r="AQ65" s="23"/>
      <c r="AR65" s="21"/>
      <c r="AS65" s="22"/>
      <c r="AT65" s="22"/>
      <c r="AU65" s="23"/>
      <c r="AV65" s="21"/>
      <c r="AW65" s="22"/>
      <c r="AX65" s="22"/>
      <c r="AY65" s="23"/>
      <c r="AZ65" s="21"/>
      <c r="BA65" s="22"/>
      <c r="BB65" s="22"/>
      <c r="BC65" s="23"/>
      <c r="BD65" s="21"/>
      <c r="BE65" s="22"/>
      <c r="BF65" s="22"/>
      <c r="BG65" s="23"/>
    </row>
    <row r="66" spans="1:71" x14ac:dyDescent="0.3">
      <c r="A66" s="42">
        <v>15</v>
      </c>
      <c r="B66" s="28" t="s">
        <v>175</v>
      </c>
      <c r="C66" s="29"/>
      <c r="D66" s="34" t="s">
        <v>176</v>
      </c>
      <c r="E66" s="15">
        <v>2</v>
      </c>
      <c r="F66" s="16">
        <f>IF(ISERR(H66),0,H66+I66+J66*7+K66*7)</f>
        <v>388</v>
      </c>
      <c r="G66" s="17">
        <f>IF(AND(F65&gt;0,F66&gt;0),F66-F65,"")</f>
        <v>-34</v>
      </c>
      <c r="H66" s="18">
        <f>SUM(L66+P66+T66+X66+AB66+AF66+AJ66+AN66+AR66+AV66+AZ66+BD66+BH66)</f>
        <v>113</v>
      </c>
      <c r="I66" s="19">
        <f>SUM(M66+Q66+U66+Y66+AC66+AG66+AK66+AO66+AS66+AW66+BA66+BE66+BI66)</f>
        <v>23</v>
      </c>
      <c r="J66" s="24">
        <f>SUM(N66+R66+V66+Z66+AD66+AH66+AL66+AP66+AT66+AX66+BB66+BF66+BJ66)</f>
        <v>14</v>
      </c>
      <c r="K66" s="20">
        <f>SUM(O66+S66+W66+AA66+AE66+AI66+AM66+AQ66+AU66+AY66+BC66+BG66+BK66)</f>
        <v>22</v>
      </c>
      <c r="L66" s="21"/>
      <c r="M66" s="22"/>
      <c r="N66" s="22"/>
      <c r="O66" s="23"/>
      <c r="P66" s="18">
        <v>44</v>
      </c>
      <c r="Q66" s="19">
        <v>11</v>
      </c>
      <c r="R66" s="24">
        <v>8</v>
      </c>
      <c r="S66" s="20">
        <v>11</v>
      </c>
      <c r="T66" s="21"/>
      <c r="U66" s="22"/>
      <c r="V66" s="22"/>
      <c r="W66" s="23"/>
      <c r="X66" s="21"/>
      <c r="Y66" s="22"/>
      <c r="Z66" s="22"/>
      <c r="AA66" s="23"/>
      <c r="AB66" s="21"/>
      <c r="AC66" s="22"/>
      <c r="AD66" s="22"/>
      <c r="AE66" s="23"/>
      <c r="AF66" s="18">
        <v>69</v>
      </c>
      <c r="AG66" s="19">
        <v>12</v>
      </c>
      <c r="AH66" s="24">
        <v>6</v>
      </c>
      <c r="AI66" s="20">
        <v>11</v>
      </c>
      <c r="AJ66" s="21"/>
      <c r="AK66" s="22"/>
      <c r="AL66" s="22"/>
      <c r="AM66" s="23"/>
      <c r="AN66" s="21"/>
      <c r="AO66" s="22"/>
      <c r="AP66" s="22"/>
      <c r="AQ66" s="23"/>
      <c r="AR66" s="21"/>
      <c r="AS66" s="22"/>
      <c r="AT66" s="22"/>
      <c r="AU66" s="23"/>
      <c r="AV66" s="21"/>
      <c r="AW66" s="22"/>
      <c r="AX66" s="22"/>
      <c r="AY66" s="23"/>
      <c r="AZ66" s="21"/>
      <c r="BA66" s="22"/>
      <c r="BB66" s="22"/>
      <c r="BC66" s="23"/>
      <c r="BD66" s="21"/>
      <c r="BE66" s="22"/>
      <c r="BF66" s="22"/>
      <c r="BG66" s="23"/>
    </row>
    <row r="67" spans="1:71" ht="15.75" customHeight="1" x14ac:dyDescent="0.3">
      <c r="A67" s="42">
        <v>16</v>
      </c>
      <c r="B67" s="28" t="s">
        <v>310</v>
      </c>
      <c r="C67" s="29"/>
      <c r="D67" s="34" t="s">
        <v>311</v>
      </c>
      <c r="E67" s="15">
        <v>2</v>
      </c>
      <c r="F67" s="16">
        <f>IF(ISERR(H67),0,H67+I67+J67*7+K67*7)</f>
        <v>374</v>
      </c>
      <c r="G67" s="17">
        <f>IF(AND(F66&gt;0,F67&gt;0),F67-F66,"")</f>
        <v>-14</v>
      </c>
      <c r="H67" s="18">
        <f>SUM(L67+P67+T67+X67+AB67+AF67+AJ67+AN67+AR67+AV67+AZ67+BD67+BH67)</f>
        <v>140</v>
      </c>
      <c r="I67" s="19">
        <f>SUM(M67+Q67+U67+Y67+AC67+AG67+AK67+AO67+AS67+AW67+BA67+BE67+BI67)</f>
        <v>52</v>
      </c>
      <c r="J67" s="24">
        <f>SUM(N67+R67+V67+Z67+AD67+AH67+AL67+AP67+AT67+AX67+BB67+BF67+BJ67)</f>
        <v>12</v>
      </c>
      <c r="K67" s="20">
        <f>SUM(O67+S67+W67+AA67+AE67+AI67+AM67+AQ67+AU67+AY67+BC67+BG67+BK67)</f>
        <v>14</v>
      </c>
      <c r="L67" s="21"/>
      <c r="M67" s="22"/>
      <c r="N67" s="22"/>
      <c r="O67" s="23"/>
      <c r="P67" s="21"/>
      <c r="Q67" s="22"/>
      <c r="R67" s="22"/>
      <c r="S67" s="23"/>
      <c r="T67" s="21"/>
      <c r="U67" s="22"/>
      <c r="V67" s="22"/>
      <c r="W67" s="23"/>
      <c r="X67" s="21"/>
      <c r="Y67" s="22"/>
      <c r="Z67" s="22"/>
      <c r="AA67" s="23"/>
      <c r="AB67" s="21"/>
      <c r="AC67" s="22"/>
      <c r="AD67" s="22"/>
      <c r="AE67" s="23"/>
      <c r="AF67" s="18">
        <v>68</v>
      </c>
      <c r="AG67" s="19">
        <v>14</v>
      </c>
      <c r="AH67" s="24">
        <v>6</v>
      </c>
      <c r="AI67" s="20">
        <v>8</v>
      </c>
      <c r="AJ67" s="18">
        <v>72</v>
      </c>
      <c r="AK67" s="19">
        <v>38</v>
      </c>
      <c r="AL67" s="24">
        <v>6</v>
      </c>
      <c r="AM67" s="20">
        <v>6</v>
      </c>
      <c r="AN67" s="21"/>
      <c r="AO67" s="22"/>
      <c r="AP67" s="22"/>
      <c r="AQ67" s="23"/>
      <c r="AR67" s="21"/>
      <c r="AS67" s="22"/>
      <c r="AT67" s="22"/>
      <c r="AU67" s="23"/>
      <c r="AV67" s="21"/>
      <c r="AW67" s="22"/>
      <c r="AX67" s="22"/>
      <c r="AY67" s="23"/>
      <c r="AZ67" s="21"/>
      <c r="BA67" s="22"/>
      <c r="BB67" s="22"/>
      <c r="BC67" s="23"/>
      <c r="BD67" s="21"/>
      <c r="BE67" s="22"/>
      <c r="BF67" s="22"/>
      <c r="BG67" s="23"/>
    </row>
    <row r="68" spans="1:71" ht="13.95" customHeight="1" x14ac:dyDescent="0.3">
      <c r="A68" s="42">
        <v>17</v>
      </c>
      <c r="B68" s="28" t="s">
        <v>106</v>
      </c>
      <c r="C68" s="29"/>
      <c r="D68" s="34" t="s">
        <v>107</v>
      </c>
      <c r="E68" s="15">
        <v>2</v>
      </c>
      <c r="F68" s="16">
        <f>IF(ISERR(H68),0,H68+I68+J68*7+K68*7)</f>
        <v>341</v>
      </c>
      <c r="G68" s="17">
        <f>IF(AND(F67&gt;0,F68&gt;0),F68-F67,"")</f>
        <v>-33</v>
      </c>
      <c r="H68" s="18">
        <f>SUM(L68+P68+T68+X68+AB68+AF68+AJ68+AN68+AR68+AV68+AZ68+BD68+BH68)</f>
        <v>90</v>
      </c>
      <c r="I68" s="19">
        <f>SUM(M68+Q68+U68+Y68+AC68+AG68+AK68+AO68+AS68+AW68+BA68+BE68+BI68)</f>
        <v>34</v>
      </c>
      <c r="J68" s="24">
        <f>SUM(N68+R68+V68+Z68+AD68+AH68+AL68+AP68+AT68+AX68+BB68+BF68+BJ68)</f>
        <v>17</v>
      </c>
      <c r="K68" s="20">
        <f>SUM(O68+S68+W68+AA68+AE68+AI68+AM68+AQ68+AU68+AY68+BC68+BG68+BK68)</f>
        <v>14</v>
      </c>
      <c r="L68" s="18">
        <v>50</v>
      </c>
      <c r="M68" s="19">
        <v>24</v>
      </c>
      <c r="N68" s="24">
        <v>7</v>
      </c>
      <c r="O68" s="20">
        <v>8</v>
      </c>
      <c r="P68" s="21"/>
      <c r="Q68" s="22"/>
      <c r="R68" s="22"/>
      <c r="S68" s="23"/>
      <c r="T68" s="21"/>
      <c r="U68" s="22"/>
      <c r="V68" s="22"/>
      <c r="W68" s="23"/>
      <c r="X68" s="21"/>
      <c r="Y68" s="22"/>
      <c r="Z68" s="22"/>
      <c r="AA68" s="23"/>
      <c r="AB68" s="21"/>
      <c r="AC68" s="22"/>
      <c r="AD68" s="22"/>
      <c r="AE68" s="23"/>
      <c r="AF68" s="18">
        <v>40</v>
      </c>
      <c r="AG68" s="19">
        <v>10</v>
      </c>
      <c r="AH68" s="24">
        <v>10</v>
      </c>
      <c r="AI68" s="20">
        <v>6</v>
      </c>
      <c r="AJ68" s="21"/>
      <c r="AK68" s="22"/>
      <c r="AL68" s="22"/>
      <c r="AM68" s="23"/>
      <c r="AN68" s="21"/>
      <c r="AO68" s="22"/>
      <c r="AP68" s="22"/>
      <c r="AQ68" s="23"/>
      <c r="AR68" s="21"/>
      <c r="AS68" s="22"/>
      <c r="AT68" s="22"/>
      <c r="AU68" s="23"/>
      <c r="AV68" s="21"/>
      <c r="AW68" s="22"/>
      <c r="AX68" s="22"/>
      <c r="AY68" s="23"/>
      <c r="AZ68" s="21"/>
      <c r="BA68" s="22"/>
      <c r="BB68" s="22"/>
      <c r="BC68" s="23"/>
      <c r="BD68" s="21"/>
      <c r="BE68" s="22"/>
      <c r="BF68" s="22"/>
      <c r="BG68" s="23"/>
    </row>
    <row r="69" spans="1:71" ht="14.4" customHeight="1" x14ac:dyDescent="0.3">
      <c r="A69" s="42">
        <v>18</v>
      </c>
      <c r="B69" s="28" t="s">
        <v>123</v>
      </c>
      <c r="C69" s="29"/>
      <c r="D69" s="51" t="s">
        <v>124</v>
      </c>
      <c r="E69" s="15">
        <v>2</v>
      </c>
      <c r="F69" s="16">
        <f>IF(ISERR(H69),0,H69+I69+J69*7+K69*7)</f>
        <v>269</v>
      </c>
      <c r="G69" s="17">
        <f>IF(AND(F68&gt;0,F69&gt;0),F69-F68,"")</f>
        <v>-72</v>
      </c>
      <c r="H69" s="18">
        <f>SUM(L69+P69+T69+X69+AB69+AF69+AJ69+AN69+AR69+AV69+AZ69+BD69+BH69)</f>
        <v>79</v>
      </c>
      <c r="I69" s="19">
        <f>SUM(M69+Q69+U69+Y69+AC69+AG69+AK69+AO69+AS69+AW69+BA69+BE69+BI69)</f>
        <v>50</v>
      </c>
      <c r="J69" s="24">
        <f>SUM(N69+R69+V69+Z69+AD69+AH69+AL69+AP69+AT69+AX69+BB69+BF69+BJ69)</f>
        <v>3</v>
      </c>
      <c r="K69" s="20">
        <f>SUM(O69+S69+W69+AA69+AE69+AI69+AM69+AQ69+AU69+AY69+BC69+BG69+BK69)</f>
        <v>17</v>
      </c>
      <c r="L69" s="18">
        <v>48</v>
      </c>
      <c r="M69" s="19">
        <v>32</v>
      </c>
      <c r="N69" s="24">
        <v>0</v>
      </c>
      <c r="O69" s="20">
        <v>8</v>
      </c>
      <c r="P69" s="21"/>
      <c r="Q69" s="22"/>
      <c r="R69" s="22"/>
      <c r="S69" s="23"/>
      <c r="T69" s="21"/>
      <c r="U69" s="22"/>
      <c r="V69" s="22"/>
      <c r="W69" s="23"/>
      <c r="X69" s="18">
        <v>31</v>
      </c>
      <c r="Y69" s="19">
        <v>18</v>
      </c>
      <c r="Z69" s="24">
        <v>3</v>
      </c>
      <c r="AA69" s="20">
        <v>9</v>
      </c>
      <c r="AB69" s="21"/>
      <c r="AC69" s="22"/>
      <c r="AD69" s="22"/>
      <c r="AE69" s="23"/>
      <c r="AF69" s="21"/>
      <c r="AG69" s="22"/>
      <c r="AH69" s="22"/>
      <c r="AI69" s="23"/>
      <c r="AJ69" s="21"/>
      <c r="AK69" s="22"/>
      <c r="AL69" s="22"/>
      <c r="AM69" s="23"/>
      <c r="AN69" s="21"/>
      <c r="AO69" s="22"/>
      <c r="AP69" s="22"/>
      <c r="AQ69" s="23"/>
      <c r="AR69" s="21"/>
      <c r="AS69" s="22"/>
      <c r="AT69" s="22"/>
      <c r="AU69" s="23"/>
      <c r="AV69" s="21"/>
      <c r="AW69" s="22"/>
      <c r="AX69" s="22"/>
      <c r="AY69" s="23"/>
      <c r="AZ69" s="21"/>
      <c r="BA69" s="22"/>
      <c r="BB69" s="22"/>
      <c r="BC69" s="23"/>
      <c r="BD69" s="21"/>
      <c r="BE69" s="22"/>
      <c r="BF69" s="22"/>
      <c r="BG69" s="23"/>
    </row>
    <row r="70" spans="1:71" ht="14.4" customHeight="1" x14ac:dyDescent="0.3">
      <c r="A70" s="42">
        <v>19</v>
      </c>
      <c r="B70" s="28" t="s">
        <v>312</v>
      </c>
      <c r="C70" s="29"/>
      <c r="D70" s="34" t="s">
        <v>313</v>
      </c>
      <c r="E70" s="15">
        <v>2</v>
      </c>
      <c r="F70" s="16">
        <f>IF(ISERR(H70),0,H70+I70+J70*7+K70*7)</f>
        <v>252</v>
      </c>
      <c r="G70" s="17">
        <f>IF(AND(F69&gt;0,F70&gt;0),F70-F69,"")</f>
        <v>-17</v>
      </c>
      <c r="H70" s="18">
        <f>SUM(L70+P70+T70+X70+AB70+AF70+AJ70+AN70+AR70+AV70+AZ70+BD70+BH70)</f>
        <v>73</v>
      </c>
      <c r="I70" s="19">
        <f>SUM(M70+Q70+U70+Y70+AC70+AG70+AK70+AO70+AS70+AW70+BA70+BE70+BI70)</f>
        <v>25</v>
      </c>
      <c r="J70" s="24">
        <f>SUM(N70+R70+V70+Z70+AD70+AH70+AL70+AP70+AT70+AX70+BB70+BF70+BJ70)</f>
        <v>11</v>
      </c>
      <c r="K70" s="20">
        <f>SUM(O70+S70+W70+AA70+AE70+AI70+AM70+AQ70+AU70+AY70+BC70+BG70+BK70)</f>
        <v>11</v>
      </c>
      <c r="L70" s="21"/>
      <c r="M70" s="22"/>
      <c r="N70" s="22"/>
      <c r="O70" s="23"/>
      <c r="P70" s="21"/>
      <c r="Q70" s="22"/>
      <c r="R70" s="22"/>
      <c r="S70" s="23"/>
      <c r="T70" s="21"/>
      <c r="U70" s="22"/>
      <c r="V70" s="22"/>
      <c r="W70" s="23"/>
      <c r="X70" s="21"/>
      <c r="Y70" s="22"/>
      <c r="Z70" s="22"/>
      <c r="AA70" s="23"/>
      <c r="AB70" s="21"/>
      <c r="AC70" s="22"/>
      <c r="AD70" s="22"/>
      <c r="AE70" s="23"/>
      <c r="AF70" s="18">
        <v>23</v>
      </c>
      <c r="AG70" s="19">
        <v>10</v>
      </c>
      <c r="AH70" s="24">
        <v>6</v>
      </c>
      <c r="AI70" s="20">
        <v>5</v>
      </c>
      <c r="AJ70" s="18">
        <v>50</v>
      </c>
      <c r="AK70" s="19">
        <v>15</v>
      </c>
      <c r="AL70" s="24">
        <v>5</v>
      </c>
      <c r="AM70" s="20">
        <v>6</v>
      </c>
      <c r="AN70" s="21"/>
      <c r="AO70" s="22"/>
      <c r="AP70" s="22"/>
      <c r="AQ70" s="23"/>
      <c r="AR70" s="21"/>
      <c r="AS70" s="22"/>
      <c r="AT70" s="22"/>
      <c r="AU70" s="23"/>
      <c r="AV70" s="21"/>
      <c r="AW70" s="22"/>
      <c r="AX70" s="22"/>
      <c r="AY70" s="23"/>
      <c r="AZ70" s="21"/>
      <c r="BA70" s="22"/>
      <c r="BB70" s="22"/>
      <c r="BC70" s="23"/>
      <c r="BD70" s="21"/>
      <c r="BE70" s="22"/>
      <c r="BF70" s="22"/>
      <c r="BG70" s="23"/>
    </row>
    <row r="71" spans="1:71" ht="14.4" customHeight="1" x14ac:dyDescent="0.3">
      <c r="A71" s="42">
        <v>20</v>
      </c>
      <c r="B71" s="28" t="s">
        <v>170</v>
      </c>
      <c r="C71" s="29"/>
      <c r="D71" s="34" t="s">
        <v>171</v>
      </c>
      <c r="E71" s="15">
        <v>1</v>
      </c>
      <c r="F71" s="16">
        <f>IF(ISERR(H71),0,H71+I71+J71*7+K71*7)</f>
        <v>217</v>
      </c>
      <c r="G71" s="17">
        <f>IF(AND(F70&gt;0,F71&gt;0),F71-F70,"")</f>
        <v>-35</v>
      </c>
      <c r="H71" s="18">
        <f>SUM(L71+P71+T71+X71+AB71+AF71+AJ71+AN71+AR71+AV71+AZ71+BD71+BH71)</f>
        <v>67</v>
      </c>
      <c r="I71" s="19">
        <f>SUM(M71+Q71+U71+Y71+AC71+AG71+AK71+AO71+AS71+AW71+BA71+BE71+BI71)</f>
        <v>45</v>
      </c>
      <c r="J71" s="24">
        <f>SUM(N71+R71+V71+Z71+AD71+AH71+AL71+AP71+AT71+AX71+BB71+BF71+BJ71)</f>
        <v>6</v>
      </c>
      <c r="K71" s="20">
        <f>SUM(O71+S71+W71+AA71+AE71+AI71+AM71+AQ71+AU71+AY71+BC71+BG71+BK71)</f>
        <v>9</v>
      </c>
      <c r="L71" s="21"/>
      <c r="M71" s="22"/>
      <c r="N71" s="22"/>
      <c r="O71" s="23"/>
      <c r="P71" s="18">
        <v>67</v>
      </c>
      <c r="Q71" s="19">
        <v>45</v>
      </c>
      <c r="R71" s="24">
        <v>6</v>
      </c>
      <c r="S71" s="20">
        <v>9</v>
      </c>
      <c r="T71" s="21"/>
      <c r="U71" s="22"/>
      <c r="V71" s="22"/>
      <c r="W71" s="23"/>
      <c r="X71" s="21"/>
      <c r="Y71" s="22"/>
      <c r="Z71" s="22"/>
      <c r="AA71" s="23"/>
      <c r="AB71" s="21"/>
      <c r="AC71" s="22"/>
      <c r="AD71" s="22"/>
      <c r="AE71" s="23"/>
      <c r="AF71" s="21"/>
      <c r="AG71" s="22"/>
      <c r="AH71" s="22"/>
      <c r="AI71" s="23"/>
      <c r="AJ71" s="21"/>
      <c r="AK71" s="22"/>
      <c r="AL71" s="22"/>
      <c r="AM71" s="23"/>
      <c r="AN71" s="21"/>
      <c r="AO71" s="22"/>
      <c r="AP71" s="22"/>
      <c r="AQ71" s="23"/>
      <c r="AR71" s="21"/>
      <c r="AS71" s="22"/>
      <c r="AT71" s="22"/>
      <c r="AU71" s="23"/>
      <c r="AV71" s="21"/>
      <c r="AW71" s="22"/>
      <c r="AX71" s="22"/>
      <c r="AY71" s="23"/>
      <c r="AZ71" s="21"/>
      <c r="BA71" s="22"/>
      <c r="BB71" s="22"/>
      <c r="BC71" s="23"/>
      <c r="BD71" s="21"/>
      <c r="BE71" s="22"/>
      <c r="BF71" s="22"/>
      <c r="BG71" s="23"/>
    </row>
    <row r="72" spans="1:71" ht="14.4" customHeight="1" x14ac:dyDescent="0.3">
      <c r="A72" s="42">
        <v>21</v>
      </c>
      <c r="B72" s="28" t="s">
        <v>172</v>
      </c>
      <c r="C72" s="29" t="s">
        <v>173</v>
      </c>
      <c r="D72" s="34" t="s">
        <v>174</v>
      </c>
      <c r="E72" s="15">
        <v>1</v>
      </c>
      <c r="F72" s="16">
        <f>IF(ISERR(H72),0,H72+I72+J72*7+K72*7)</f>
        <v>208</v>
      </c>
      <c r="G72" s="17">
        <f>IF(AND(F71&gt;0,F72&gt;0),F72-F71,"")</f>
        <v>-9</v>
      </c>
      <c r="H72" s="18">
        <f>SUM(L72+P72+T72+X72+AB72+AF72+AJ72+AN72+AR72+AV72+AZ72+BD72+BH72)</f>
        <v>66</v>
      </c>
      <c r="I72" s="19">
        <f>SUM(M72+Q72+U72+Y72+AC72+AG72+AK72+AO72+AS72+AW72+BA72+BE72+BI72)</f>
        <v>23</v>
      </c>
      <c r="J72" s="24">
        <f>SUM(N72+R72+V72+Z72+AD72+AH72+AL72+AP72+AT72+AX72+BB72+BF72+BJ72)</f>
        <v>5</v>
      </c>
      <c r="K72" s="20">
        <f>SUM(O72+S72+W72+AA72+AE72+AI72+AM72+AQ72+AU72+AY72+BC72+BG72+BK72)</f>
        <v>12</v>
      </c>
      <c r="L72" s="21"/>
      <c r="M72" s="22"/>
      <c r="N72" s="22"/>
      <c r="O72" s="23"/>
      <c r="P72" s="18">
        <v>66</v>
      </c>
      <c r="Q72" s="19">
        <v>23</v>
      </c>
      <c r="R72" s="24">
        <v>5</v>
      </c>
      <c r="S72" s="20">
        <v>12</v>
      </c>
      <c r="T72" s="21"/>
      <c r="U72" s="22"/>
      <c r="V72" s="22"/>
      <c r="W72" s="23"/>
      <c r="X72" s="21"/>
      <c r="Y72" s="22"/>
      <c r="Z72" s="22"/>
      <c r="AA72" s="23"/>
      <c r="AB72" s="21"/>
      <c r="AC72" s="22"/>
      <c r="AD72" s="22"/>
      <c r="AE72" s="23"/>
      <c r="AF72" s="21"/>
      <c r="AG72" s="22"/>
      <c r="AH72" s="22"/>
      <c r="AI72" s="23"/>
      <c r="AJ72" s="21"/>
      <c r="AK72" s="22"/>
      <c r="AL72" s="22"/>
      <c r="AM72" s="23"/>
      <c r="AN72" s="21"/>
      <c r="AO72" s="22"/>
      <c r="AP72" s="22"/>
      <c r="AQ72" s="23"/>
      <c r="AR72" s="21"/>
      <c r="AS72" s="22"/>
      <c r="AT72" s="22"/>
      <c r="AU72" s="23"/>
      <c r="AV72" s="21"/>
      <c r="AW72" s="22"/>
      <c r="AX72" s="22"/>
      <c r="AY72" s="23"/>
      <c r="AZ72" s="21"/>
      <c r="BA72" s="22"/>
      <c r="BB72" s="22"/>
      <c r="BC72" s="23"/>
      <c r="BD72" s="21"/>
      <c r="BE72" s="22"/>
      <c r="BF72" s="22"/>
      <c r="BG72" s="23"/>
    </row>
    <row r="73" spans="1:71" ht="14.4" customHeight="1" x14ac:dyDescent="0.3">
      <c r="A73" s="42">
        <v>22</v>
      </c>
      <c r="B73" s="28" t="s">
        <v>255</v>
      </c>
      <c r="C73" s="29" t="s">
        <v>256</v>
      </c>
      <c r="D73" s="34" t="s">
        <v>257</v>
      </c>
      <c r="E73" s="15">
        <v>1</v>
      </c>
      <c r="F73" s="16">
        <f>IF(ISERR(H73),0,H73+I73+J73*7+K73*7)</f>
        <v>198</v>
      </c>
      <c r="G73" s="17">
        <f>IF(AND(F72&gt;0,F73&gt;0),F73-F72,"")</f>
        <v>-10</v>
      </c>
      <c r="H73" s="18">
        <f>SUM(L73+P73+T73+X73+AB73+AF73+AJ73+AN73+AR73+AV73+AZ73+BD73+BH73)</f>
        <v>44</v>
      </c>
      <c r="I73" s="19">
        <f>SUM(M73+Q73+U73+Y73+AC73+AG73+AK73+AO73+AS73+AW73+BA73+BE73+BI73)</f>
        <v>14</v>
      </c>
      <c r="J73" s="24">
        <f>SUM(N73+R73+V73+Z73+AD73+AH73+AL73+AP73+AT73+AX73+BB73+BF73+BJ73)</f>
        <v>7</v>
      </c>
      <c r="K73" s="20">
        <f>SUM(O73+S73+W73+AA73+AE73+AI73+AM73+AQ73+AU73+AY73+BC73+BG73+BK73)</f>
        <v>13</v>
      </c>
      <c r="L73" s="21"/>
      <c r="M73" s="22"/>
      <c r="N73" s="22"/>
      <c r="O73" s="23"/>
      <c r="P73" s="21"/>
      <c r="Q73" s="22"/>
      <c r="R73" s="22"/>
      <c r="S73" s="23"/>
      <c r="T73" s="18">
        <v>20</v>
      </c>
      <c r="U73" s="19">
        <v>9</v>
      </c>
      <c r="V73" s="24">
        <v>4</v>
      </c>
      <c r="W73" s="20">
        <v>5</v>
      </c>
      <c r="X73" s="18">
        <v>24</v>
      </c>
      <c r="Y73" s="19">
        <v>5</v>
      </c>
      <c r="Z73" s="24">
        <v>3</v>
      </c>
      <c r="AA73" s="20">
        <v>8</v>
      </c>
      <c r="AB73" s="21"/>
      <c r="AC73" s="22"/>
      <c r="AD73" s="22"/>
      <c r="AE73" s="23"/>
      <c r="AF73" s="21"/>
      <c r="AG73" s="22"/>
      <c r="AH73" s="22"/>
      <c r="AI73" s="23"/>
      <c r="AJ73" s="21"/>
      <c r="AK73" s="22"/>
      <c r="AL73" s="22"/>
      <c r="AM73" s="23"/>
      <c r="AN73" s="21"/>
      <c r="AO73" s="22"/>
      <c r="AP73" s="22"/>
      <c r="AQ73" s="23"/>
      <c r="AR73" s="21"/>
      <c r="AS73" s="22"/>
      <c r="AT73" s="22"/>
      <c r="AU73" s="23"/>
      <c r="AV73" s="21"/>
      <c r="AW73" s="22"/>
      <c r="AX73" s="22"/>
      <c r="AY73" s="23"/>
      <c r="AZ73" s="21"/>
      <c r="BA73" s="22"/>
      <c r="BB73" s="22"/>
      <c r="BC73" s="23"/>
      <c r="BD73" s="21"/>
      <c r="BE73" s="22"/>
      <c r="BF73" s="22"/>
      <c r="BG73" s="23"/>
    </row>
    <row r="74" spans="1:71" ht="14.4" customHeight="1" x14ac:dyDescent="0.3">
      <c r="A74" s="42">
        <v>22</v>
      </c>
      <c r="B74" s="28" t="s">
        <v>335</v>
      </c>
      <c r="C74" s="29"/>
      <c r="D74" s="34" t="s">
        <v>336</v>
      </c>
      <c r="E74" s="15">
        <v>1</v>
      </c>
      <c r="F74" s="16">
        <f>IF(ISERR(H74),0,H74+I74+J74*7+K74*7)</f>
        <v>198</v>
      </c>
      <c r="G74" s="17">
        <f>IF(AND(F73&gt;0,F74&gt;0),F74-F73,"")</f>
        <v>0</v>
      </c>
      <c r="H74" s="18">
        <f>SUM(L74+P74+T74+X74+AB74+AF74+AJ74+AN74+AR74+AV74+AZ74+BD74+BH74)</f>
        <v>48</v>
      </c>
      <c r="I74" s="19">
        <f>SUM(M74+Q74+U74+Y74+AC74+AG74+AK74+AO74+AS74+AW74+BA74+BE74+BI74)</f>
        <v>31</v>
      </c>
      <c r="J74" s="24">
        <f>SUM(N74+R74+V74+Z74+AD74+AH74+AL74+AP74+AT74+AX74+BB74+BF74+BJ74)</f>
        <v>8</v>
      </c>
      <c r="K74" s="20">
        <f>SUM(O74+S74+W74+AA74+AE74+AI74+AM74+AQ74+AU74+AY74+BC74+BG74+BK74)</f>
        <v>9</v>
      </c>
      <c r="L74" s="52"/>
      <c r="M74" s="22"/>
      <c r="N74" s="22"/>
      <c r="O74" s="23"/>
      <c r="P74" s="21"/>
      <c r="Q74" s="22"/>
      <c r="R74" s="22"/>
      <c r="S74" s="23"/>
      <c r="T74" s="21"/>
      <c r="U74" s="22"/>
      <c r="V74" s="22"/>
      <c r="W74" s="23"/>
      <c r="X74" s="21"/>
      <c r="Y74" s="22"/>
      <c r="Z74" s="22"/>
      <c r="AA74" s="23"/>
      <c r="AB74" s="21"/>
      <c r="AC74" s="22"/>
      <c r="AD74" s="22"/>
      <c r="AE74" s="23"/>
      <c r="AF74" s="21"/>
      <c r="AG74" s="22"/>
      <c r="AH74" s="22"/>
      <c r="AI74" s="23"/>
      <c r="AJ74" s="18">
        <v>48</v>
      </c>
      <c r="AK74" s="19">
        <v>31</v>
      </c>
      <c r="AL74" s="24">
        <v>8</v>
      </c>
      <c r="AM74" s="20">
        <v>9</v>
      </c>
      <c r="AN74" s="21"/>
      <c r="AO74" s="22"/>
      <c r="AP74" s="22"/>
      <c r="AQ74" s="23"/>
      <c r="AR74" s="21"/>
      <c r="AS74" s="22"/>
      <c r="AT74" s="22"/>
      <c r="AU74" s="23"/>
      <c r="AV74" s="21"/>
      <c r="AW74" s="22"/>
      <c r="AX74" s="22"/>
      <c r="AY74" s="23"/>
      <c r="AZ74" s="21"/>
      <c r="BA74" s="22"/>
      <c r="BB74" s="22"/>
      <c r="BC74" s="23"/>
      <c r="BD74" s="21"/>
      <c r="BE74" s="22"/>
      <c r="BF74" s="22"/>
      <c r="BG74" s="23"/>
    </row>
    <row r="75" spans="1:71" ht="14.4" customHeight="1" x14ac:dyDescent="0.3">
      <c r="A75" s="42">
        <v>24</v>
      </c>
      <c r="B75" s="28" t="s">
        <v>180</v>
      </c>
      <c r="C75" s="29"/>
      <c r="D75" s="34" t="s">
        <v>181</v>
      </c>
      <c r="E75" s="15">
        <v>1</v>
      </c>
      <c r="F75" s="16">
        <f>IF(ISERR(H75),0,H75+I75+J75*7+K75*7)</f>
        <v>181</v>
      </c>
      <c r="G75" s="17">
        <f>IF(AND(F74&gt;0,F75&gt;0),F75-F74,"")</f>
        <v>-17</v>
      </c>
      <c r="H75" s="18">
        <f>SUM(L75+P75+T75+X75+AB75+AF75+AJ75+AN75+AR75+AV75+AZ75+BD75+BH75)</f>
        <v>58</v>
      </c>
      <c r="I75" s="19">
        <f>SUM(M75+Q75+U75+Y75+AC75+AG75+AK75+AO75+AS75+AW75+BA75+BE75+BI75)</f>
        <v>32</v>
      </c>
      <c r="J75" s="24">
        <f>SUM(N75+R75+V75+Z75+AD75+AH75+AL75+AP75+AT75+AX75+BB75+BF75+BJ75)</f>
        <v>6</v>
      </c>
      <c r="K75" s="20">
        <f>SUM(O75+S75+W75+AA75+AE75+AI75+AM75+AQ75+AU75+AY75+BC75+BG75+BK75)</f>
        <v>7</v>
      </c>
      <c r="L75" s="21"/>
      <c r="M75" s="22"/>
      <c r="N75" s="22"/>
      <c r="O75" s="23"/>
      <c r="P75" s="18">
        <v>58</v>
      </c>
      <c r="Q75" s="19">
        <v>32</v>
      </c>
      <c r="R75" s="24">
        <v>6</v>
      </c>
      <c r="S75" s="20">
        <v>7</v>
      </c>
      <c r="T75" s="21"/>
      <c r="U75" s="22"/>
      <c r="V75" s="22"/>
      <c r="W75" s="23"/>
      <c r="X75" s="21"/>
      <c r="Y75" s="22"/>
      <c r="Z75" s="22"/>
      <c r="AA75" s="23"/>
      <c r="AB75" s="21"/>
      <c r="AC75" s="22"/>
      <c r="AD75" s="22"/>
      <c r="AE75" s="23"/>
      <c r="AF75" s="21"/>
      <c r="AG75" s="22"/>
      <c r="AH75" s="22"/>
      <c r="AI75" s="23"/>
      <c r="AJ75" s="21"/>
      <c r="AK75" s="22"/>
      <c r="AL75" s="22"/>
      <c r="AM75" s="23"/>
      <c r="AN75" s="21"/>
      <c r="AO75" s="22"/>
      <c r="AP75" s="22"/>
      <c r="AQ75" s="23"/>
      <c r="AR75" s="21"/>
      <c r="AS75" s="22"/>
      <c r="AT75" s="22"/>
      <c r="AU75" s="23"/>
      <c r="AV75" s="21"/>
      <c r="AW75" s="22"/>
      <c r="AX75" s="22"/>
      <c r="AY75" s="23"/>
      <c r="AZ75" s="21"/>
      <c r="BA75" s="22"/>
      <c r="BB75" s="22"/>
      <c r="BC75" s="23"/>
      <c r="BD75" s="21"/>
      <c r="BE75" s="22"/>
      <c r="BF75" s="22"/>
      <c r="BG75" s="23"/>
    </row>
    <row r="76" spans="1:71" ht="14.4" customHeight="1" x14ac:dyDescent="0.3">
      <c r="A76" s="42">
        <v>25</v>
      </c>
      <c r="B76" s="28" t="s">
        <v>108</v>
      </c>
      <c r="C76" s="29" t="s">
        <v>109</v>
      </c>
      <c r="D76" s="34" t="s">
        <v>110</v>
      </c>
      <c r="E76" s="15">
        <v>1</v>
      </c>
      <c r="F76" s="16">
        <f>IF(ISERR(H76),0,H76+I76+J76*7+K76*7)</f>
        <v>146</v>
      </c>
      <c r="G76" s="17">
        <f>IF(AND(F75&gt;0,F76&gt;0),F76-F75,"")</f>
        <v>-35</v>
      </c>
      <c r="H76" s="18">
        <f>SUM(L76+P76+T76+X76+AB76+AF76+AJ76+AN76+AR76+AV76+AZ76+BD76+BH76)</f>
        <v>42</v>
      </c>
      <c r="I76" s="19">
        <f>SUM(M76+Q76+U76+Y76+AC76+AG76+AK76+AO76+AS76+AW76+BA76+BE76+BI76)</f>
        <v>6</v>
      </c>
      <c r="J76" s="24">
        <f>SUM(N76+R76+V76+Z76+AD76+AH76+AL76+AP76+AT76+AX76+BB76+BF76+BJ76)</f>
        <v>9</v>
      </c>
      <c r="K76" s="20">
        <f>SUM(O76+S76+W76+AA76+AE76+AI76+AM76+AQ76+AU76+AY76+BC76+BG76+BK76)</f>
        <v>5</v>
      </c>
      <c r="L76" s="49">
        <v>42</v>
      </c>
      <c r="M76" s="19">
        <v>6</v>
      </c>
      <c r="N76" s="24">
        <v>9</v>
      </c>
      <c r="O76" s="20">
        <v>5</v>
      </c>
      <c r="P76" s="21"/>
      <c r="Q76" s="22"/>
      <c r="R76" s="22"/>
      <c r="S76" s="23"/>
      <c r="T76" s="21"/>
      <c r="U76" s="22"/>
      <c r="V76" s="22"/>
      <c r="W76" s="23"/>
      <c r="X76" s="21"/>
      <c r="Y76" s="22"/>
      <c r="Z76" s="22"/>
      <c r="AA76" s="23"/>
      <c r="AB76" s="21"/>
      <c r="AC76" s="22"/>
      <c r="AD76" s="22"/>
      <c r="AE76" s="23"/>
      <c r="AF76" s="21"/>
      <c r="AG76" s="22"/>
      <c r="AH76" s="22"/>
      <c r="AI76" s="23"/>
      <c r="AJ76" s="21"/>
      <c r="AK76" s="22"/>
      <c r="AL76" s="22"/>
      <c r="AM76" s="23"/>
      <c r="AN76" s="21"/>
      <c r="AO76" s="22"/>
      <c r="AP76" s="22"/>
      <c r="AQ76" s="23"/>
      <c r="AR76" s="21"/>
      <c r="AS76" s="22"/>
      <c r="AT76" s="22"/>
      <c r="AU76" s="23"/>
      <c r="AV76" s="21"/>
      <c r="AW76" s="22"/>
      <c r="AX76" s="22"/>
      <c r="AY76" s="23"/>
      <c r="AZ76" s="21"/>
      <c r="BA76" s="22"/>
      <c r="BB76" s="22"/>
      <c r="BC76" s="23"/>
      <c r="BD76" s="21"/>
      <c r="BE76" s="22"/>
      <c r="BF76" s="22"/>
      <c r="BG76" s="23"/>
    </row>
    <row r="77" spans="1:71" ht="14.4" customHeight="1" x14ac:dyDescent="0.3">
      <c r="A77" s="42">
        <v>26</v>
      </c>
      <c r="B77" s="28" t="s">
        <v>254</v>
      </c>
      <c r="C77" s="29"/>
      <c r="D77" s="34" t="s">
        <v>288</v>
      </c>
      <c r="E77" s="15">
        <v>1</v>
      </c>
      <c r="F77" s="16">
        <f>IF(ISERR(H77),0,H77+I77+J77*7+K77*7)</f>
        <v>130</v>
      </c>
      <c r="G77" s="17">
        <f>IF(AND(F76&gt;0,F77&gt;0),F77-F76,"")</f>
        <v>-16</v>
      </c>
      <c r="H77" s="18">
        <f>SUM(L77+P77+T77+X77+AB77+AF77+AJ77+AN77+AR77+AV77+AZ77+BD77+BH77)</f>
        <v>48</v>
      </c>
      <c r="I77" s="19">
        <f>SUM(M77+Q77+U77+Y77+AC77+AG77+AK77+AO77+AS77+AW77+BA77+BE77+BI77)</f>
        <v>12</v>
      </c>
      <c r="J77" s="24">
        <f>SUM(N77+R77+V77+Z77+AD77+AH77+AL77+AP77+AT77+AX77+BB77+BF77+BJ77)</f>
        <v>5</v>
      </c>
      <c r="K77" s="20">
        <f>SUM(O77+S77+W77+AA77+AE77+AI77+AM77+AQ77+AU77+AY77+BC77+BG77+BK77)</f>
        <v>5</v>
      </c>
      <c r="L77" s="52"/>
      <c r="M77" s="22"/>
      <c r="N77" s="22"/>
      <c r="O77" s="23"/>
      <c r="P77" s="21"/>
      <c r="Q77" s="22"/>
      <c r="R77" s="22"/>
      <c r="S77" s="23"/>
      <c r="T77" s="18">
        <v>48</v>
      </c>
      <c r="U77" s="19">
        <v>12</v>
      </c>
      <c r="V77" s="24">
        <v>5</v>
      </c>
      <c r="W77" s="20">
        <v>5</v>
      </c>
      <c r="X77" s="21"/>
      <c r="Y77" s="22"/>
      <c r="Z77" s="22"/>
      <c r="AA77" s="23"/>
      <c r="AB77" s="21"/>
      <c r="AC77" s="22"/>
      <c r="AD77" s="22"/>
      <c r="AE77" s="23"/>
      <c r="AF77" s="21"/>
      <c r="AG77" s="22"/>
      <c r="AH77" s="22"/>
      <c r="AI77" s="23"/>
      <c r="AJ77" s="21"/>
      <c r="AK77" s="22"/>
      <c r="AL77" s="22"/>
      <c r="AM77" s="23"/>
      <c r="AN77" s="21"/>
      <c r="AO77" s="22"/>
      <c r="AP77" s="22"/>
      <c r="AQ77" s="23"/>
      <c r="AR77" s="21"/>
      <c r="AS77" s="22"/>
      <c r="AT77" s="22"/>
      <c r="AU77" s="23"/>
      <c r="AV77" s="21"/>
      <c r="AW77" s="22"/>
      <c r="AX77" s="22"/>
      <c r="AY77" s="23"/>
      <c r="AZ77" s="21"/>
      <c r="BA77" s="22"/>
      <c r="BB77" s="22"/>
      <c r="BC77" s="23"/>
      <c r="BD77" s="21"/>
      <c r="BE77" s="22"/>
      <c r="BF77" s="22"/>
      <c r="BG77" s="23"/>
    </row>
    <row r="78" spans="1:71" ht="14.4" customHeight="1" thickBot="1" x14ac:dyDescent="0.35">
      <c r="A78" s="42">
        <v>27</v>
      </c>
      <c r="B78" s="28" t="s">
        <v>127</v>
      </c>
      <c r="C78" s="29"/>
      <c r="D78" s="34" t="s">
        <v>128</v>
      </c>
      <c r="E78" s="15">
        <v>1</v>
      </c>
      <c r="F78" s="16">
        <f>IF(ISERR(H78),0,H78+I78+J78*7+K78*7)</f>
        <v>94</v>
      </c>
      <c r="G78" s="17">
        <f>IF(AND(F77&gt;0,F78&gt;0),F78-F77,"")</f>
        <v>-36</v>
      </c>
      <c r="H78" s="18">
        <f>SUM(L78+P78+T78+X78+AB78+AF78+AJ78+AN78+AR78+AV78+AZ78+BD78+BH78)</f>
        <v>24</v>
      </c>
      <c r="I78" s="19">
        <f>SUM(M78+Q78+U78+Y78+AC78+AG78+AK78+AO78+AS78+AW78+BA78+BE78+BI78)</f>
        <v>7</v>
      </c>
      <c r="J78" s="24">
        <f>SUM(N78+R78+V78+Z78+AD78+AH78+AL78+AP78+AT78+AX78+BB78+BF78+BJ78)</f>
        <v>3</v>
      </c>
      <c r="K78" s="20">
        <f>SUM(O78+S78+W78+AA78+AE78+AI78+AM78+AQ78+AU78+AY78+BC78+BG78+BK78)</f>
        <v>6</v>
      </c>
      <c r="L78" s="49">
        <v>24</v>
      </c>
      <c r="M78" s="19">
        <v>7</v>
      </c>
      <c r="N78" s="24">
        <v>3</v>
      </c>
      <c r="O78" s="20">
        <v>6</v>
      </c>
      <c r="P78" s="21"/>
      <c r="Q78" s="22"/>
      <c r="R78" s="22"/>
      <c r="S78" s="23"/>
      <c r="T78" s="21"/>
      <c r="U78" s="22"/>
      <c r="V78" s="22"/>
      <c r="W78" s="23"/>
      <c r="X78" s="21"/>
      <c r="Y78" s="22"/>
      <c r="Z78" s="22"/>
      <c r="AA78" s="23"/>
      <c r="AB78" s="21"/>
      <c r="AC78" s="22"/>
      <c r="AD78" s="22"/>
      <c r="AE78" s="23"/>
      <c r="AF78" s="21"/>
      <c r="AG78" s="22"/>
      <c r="AH78" s="22"/>
      <c r="AI78" s="23"/>
      <c r="AJ78" s="21"/>
      <c r="AK78" s="22"/>
      <c r="AL78" s="22"/>
      <c r="AM78" s="23"/>
      <c r="AN78" s="21"/>
      <c r="AO78" s="22"/>
      <c r="AP78" s="22"/>
      <c r="AQ78" s="23"/>
      <c r="AR78" s="21"/>
      <c r="AS78" s="22"/>
      <c r="AT78" s="22"/>
      <c r="AU78" s="23"/>
      <c r="AV78" s="21"/>
      <c r="AW78" s="22"/>
      <c r="AX78" s="22"/>
      <c r="AY78" s="23"/>
      <c r="AZ78" s="21"/>
      <c r="BA78" s="22"/>
      <c r="BB78" s="22"/>
      <c r="BC78" s="23"/>
      <c r="BD78" s="21"/>
      <c r="BE78" s="22"/>
      <c r="BF78" s="22"/>
      <c r="BG78" s="23"/>
    </row>
    <row r="79" spans="1:71" s="30" customFormat="1" ht="60" customHeight="1" thickBot="1" x14ac:dyDescent="0.35">
      <c r="A79" s="1" t="s">
        <v>0</v>
      </c>
      <c r="B79" s="57" t="s">
        <v>1</v>
      </c>
      <c r="C79" s="57" t="s">
        <v>2</v>
      </c>
      <c r="D79" s="2" t="s">
        <v>3</v>
      </c>
      <c r="E79" s="3" t="s">
        <v>4</v>
      </c>
      <c r="F79" s="2" t="s">
        <v>5</v>
      </c>
      <c r="G79" s="4" t="s">
        <v>6</v>
      </c>
      <c r="H79" s="70" t="s">
        <v>7</v>
      </c>
      <c r="I79" s="71"/>
      <c r="J79" s="71"/>
      <c r="K79" s="72"/>
      <c r="L79" s="61" t="s">
        <v>338</v>
      </c>
      <c r="M79" s="62"/>
      <c r="N79" s="62"/>
      <c r="O79" s="63"/>
      <c r="P79" s="58" t="s">
        <v>116</v>
      </c>
      <c r="Q79" s="59"/>
      <c r="R79" s="59"/>
      <c r="S79" s="60"/>
      <c r="T79" s="61" t="s">
        <v>117</v>
      </c>
      <c r="U79" s="62"/>
      <c r="V79" s="62"/>
      <c r="W79" s="63"/>
      <c r="X79" s="61" t="s">
        <v>132</v>
      </c>
      <c r="Y79" s="62"/>
      <c r="Z79" s="62"/>
      <c r="AA79" s="63"/>
      <c r="AB79" s="61" t="s">
        <v>118</v>
      </c>
      <c r="AC79" s="62"/>
      <c r="AD79" s="62"/>
      <c r="AE79" s="63"/>
      <c r="AF79" s="61" t="s">
        <v>133</v>
      </c>
      <c r="AG79" s="62"/>
      <c r="AH79" s="62"/>
      <c r="AI79" s="63"/>
      <c r="AJ79" s="61" t="s">
        <v>134</v>
      </c>
      <c r="AK79" s="62"/>
      <c r="AL79" s="62"/>
      <c r="AM79" s="63"/>
      <c r="AN79" s="61" t="s">
        <v>119</v>
      </c>
      <c r="AO79" s="62"/>
      <c r="AP79" s="62"/>
      <c r="AQ79" s="63"/>
      <c r="AR79" s="61" t="s">
        <v>289</v>
      </c>
      <c r="AS79" s="62"/>
      <c r="AT79" s="62"/>
      <c r="AU79" s="63"/>
      <c r="AV79" s="61" t="s">
        <v>135</v>
      </c>
      <c r="AW79" s="62"/>
      <c r="AX79" s="62"/>
      <c r="AY79" s="63"/>
      <c r="AZ79" s="61" t="s">
        <v>120</v>
      </c>
      <c r="BA79" s="62"/>
      <c r="BB79" s="62"/>
      <c r="BC79" s="63"/>
      <c r="BD79" s="61" t="s">
        <v>121</v>
      </c>
      <c r="BE79" s="62"/>
      <c r="BF79" s="62"/>
      <c r="BG79" s="63"/>
      <c r="BH79" s="64" t="s">
        <v>327</v>
      </c>
      <c r="BI79" s="65"/>
      <c r="BJ79" s="65"/>
      <c r="BK79" s="66"/>
    </row>
    <row r="80" spans="1:71" s="30" customFormat="1" ht="15" customHeight="1" thickBot="1" x14ac:dyDescent="0.35">
      <c r="A80" s="5" t="s">
        <v>29</v>
      </c>
      <c r="B80" s="6"/>
      <c r="C80" s="6"/>
      <c r="D80" s="6"/>
      <c r="E80" s="6"/>
      <c r="F80" s="6"/>
      <c r="G80" s="7"/>
      <c r="H80" s="8" t="s">
        <v>9</v>
      </c>
      <c r="I80" s="9" t="s">
        <v>10</v>
      </c>
      <c r="J80" s="10" t="s">
        <v>11</v>
      </c>
      <c r="K80" s="11" t="s">
        <v>12</v>
      </c>
      <c r="L80" s="50" t="s">
        <v>9</v>
      </c>
      <c r="M80" s="36" t="s">
        <v>10</v>
      </c>
      <c r="N80" s="37" t="s">
        <v>11</v>
      </c>
      <c r="O80" s="38" t="s">
        <v>12</v>
      </c>
      <c r="P80" s="8" t="s">
        <v>9</v>
      </c>
      <c r="Q80" s="9" t="s">
        <v>10</v>
      </c>
      <c r="R80" s="10" t="s">
        <v>11</v>
      </c>
      <c r="S80" s="11" t="s">
        <v>12</v>
      </c>
      <c r="T80" s="8" t="s">
        <v>9</v>
      </c>
      <c r="U80" s="9" t="s">
        <v>10</v>
      </c>
      <c r="V80" s="10" t="s">
        <v>11</v>
      </c>
      <c r="W80" s="11" t="s">
        <v>12</v>
      </c>
      <c r="X80" s="8" t="s">
        <v>9</v>
      </c>
      <c r="Y80" s="9" t="s">
        <v>10</v>
      </c>
      <c r="Z80" s="10" t="s">
        <v>11</v>
      </c>
      <c r="AA80" s="11" t="s">
        <v>12</v>
      </c>
      <c r="AB80" s="8" t="s">
        <v>9</v>
      </c>
      <c r="AC80" s="9" t="s">
        <v>10</v>
      </c>
      <c r="AD80" s="10" t="s">
        <v>11</v>
      </c>
      <c r="AE80" s="11" t="s">
        <v>12</v>
      </c>
      <c r="AF80" s="8" t="s">
        <v>9</v>
      </c>
      <c r="AG80" s="9" t="s">
        <v>10</v>
      </c>
      <c r="AH80" s="10" t="s">
        <v>11</v>
      </c>
      <c r="AI80" s="11" t="s">
        <v>12</v>
      </c>
      <c r="AJ80" s="8" t="s">
        <v>9</v>
      </c>
      <c r="AK80" s="9" t="s">
        <v>10</v>
      </c>
      <c r="AL80" s="10" t="s">
        <v>11</v>
      </c>
      <c r="AM80" s="11" t="s">
        <v>12</v>
      </c>
      <c r="AN80" s="8" t="s">
        <v>9</v>
      </c>
      <c r="AO80" s="9" t="s">
        <v>10</v>
      </c>
      <c r="AP80" s="10" t="s">
        <v>11</v>
      </c>
      <c r="AQ80" s="11" t="s">
        <v>12</v>
      </c>
      <c r="AR80" s="8" t="s">
        <v>9</v>
      </c>
      <c r="AS80" s="9" t="s">
        <v>10</v>
      </c>
      <c r="AT80" s="10" t="s">
        <v>11</v>
      </c>
      <c r="AU80" s="11" t="s">
        <v>12</v>
      </c>
      <c r="AV80" s="8" t="s">
        <v>9</v>
      </c>
      <c r="AW80" s="9" t="s">
        <v>10</v>
      </c>
      <c r="AX80" s="10" t="s">
        <v>11</v>
      </c>
      <c r="AY80" s="11" t="s">
        <v>12</v>
      </c>
      <c r="AZ80" s="8" t="s">
        <v>9</v>
      </c>
      <c r="BA80" s="9" t="s">
        <v>10</v>
      </c>
      <c r="BB80" s="10" t="s">
        <v>11</v>
      </c>
      <c r="BC80" s="11" t="s">
        <v>12</v>
      </c>
      <c r="BD80" s="8" t="s">
        <v>9</v>
      </c>
      <c r="BE80" s="9" t="s">
        <v>10</v>
      </c>
      <c r="BF80" s="10" t="s">
        <v>11</v>
      </c>
      <c r="BG80" s="11" t="s">
        <v>12</v>
      </c>
      <c r="BH80" s="67" t="s">
        <v>122</v>
      </c>
      <c r="BI80" s="68"/>
      <c r="BJ80" s="68"/>
      <c r="BK80" s="69"/>
      <c r="BL80"/>
      <c r="BM80"/>
      <c r="BN80"/>
      <c r="BO80"/>
      <c r="BP80"/>
      <c r="BQ80"/>
      <c r="BR80"/>
      <c r="BS80"/>
    </row>
    <row r="81" spans="1:59" x14ac:dyDescent="0.3">
      <c r="A81" s="12">
        <v>1</v>
      </c>
      <c r="B81" s="13" t="s">
        <v>52</v>
      </c>
      <c r="C81" s="14" t="s">
        <v>34</v>
      </c>
      <c r="D81" s="34" t="s">
        <v>53</v>
      </c>
      <c r="E81" s="15">
        <v>5</v>
      </c>
      <c r="F81" s="16">
        <f>IF(ISERR(H81),0,H81+I81+J81*7+K81*7)</f>
        <v>941</v>
      </c>
      <c r="G81" s="17" t="str">
        <f>IF(AND(F80&gt;0,F81&gt;0),F81-F80,"")</f>
        <v/>
      </c>
      <c r="H81" s="18">
        <f>SUM(L81+T81+X81)</f>
        <v>246</v>
      </c>
      <c r="I81" s="19">
        <f>SUM(M81+Q81+AG81)</f>
        <v>170</v>
      </c>
      <c r="J81" s="24">
        <f>SUM(R81+V81+AH81)</f>
        <v>35</v>
      </c>
      <c r="K81" s="20">
        <f>SUM(O81+W81+AA81)</f>
        <v>40</v>
      </c>
      <c r="L81" s="18">
        <v>77</v>
      </c>
      <c r="M81" s="19">
        <v>55</v>
      </c>
      <c r="N81" s="22">
        <v>9</v>
      </c>
      <c r="O81" s="20">
        <v>13</v>
      </c>
      <c r="P81" s="21">
        <v>67</v>
      </c>
      <c r="Q81" s="19">
        <v>50</v>
      </c>
      <c r="R81" s="24">
        <v>14</v>
      </c>
      <c r="S81" s="23">
        <v>10</v>
      </c>
      <c r="T81" s="18">
        <v>86</v>
      </c>
      <c r="U81" s="22">
        <v>45</v>
      </c>
      <c r="V81" s="24">
        <v>10</v>
      </c>
      <c r="W81" s="20">
        <v>15</v>
      </c>
      <c r="X81" s="18">
        <v>83</v>
      </c>
      <c r="Y81" s="22">
        <v>46</v>
      </c>
      <c r="Z81" s="22">
        <v>9</v>
      </c>
      <c r="AA81" s="20">
        <v>12</v>
      </c>
      <c r="AB81" s="21"/>
      <c r="AC81" s="22"/>
      <c r="AD81" s="22"/>
      <c r="AE81" s="23"/>
      <c r="AF81" s="21">
        <v>76</v>
      </c>
      <c r="AG81" s="19">
        <v>65</v>
      </c>
      <c r="AH81" s="24">
        <v>11</v>
      </c>
      <c r="AI81" s="23">
        <v>7</v>
      </c>
      <c r="AJ81" s="21"/>
      <c r="AK81" s="22"/>
      <c r="AL81" s="22"/>
      <c r="AM81" s="23"/>
      <c r="AN81" s="21"/>
      <c r="AO81" s="22"/>
      <c r="AP81" s="22"/>
      <c r="AQ81" s="23"/>
      <c r="AR81" s="21"/>
      <c r="AS81" s="22"/>
      <c r="AT81" s="22"/>
      <c r="AU81" s="23"/>
      <c r="AV81" s="21"/>
      <c r="AW81" s="22"/>
      <c r="AX81" s="22"/>
      <c r="AY81" s="23"/>
      <c r="AZ81" s="21"/>
      <c r="BA81" s="22"/>
      <c r="BB81" s="22"/>
      <c r="BC81" s="23"/>
      <c r="BD81" s="21"/>
      <c r="BE81" s="22"/>
      <c r="BF81" s="22"/>
      <c r="BG81" s="23"/>
    </row>
    <row r="82" spans="1:59" x14ac:dyDescent="0.3">
      <c r="A82" s="45">
        <v>2</v>
      </c>
      <c r="B82" s="40" t="s">
        <v>189</v>
      </c>
      <c r="C82" s="41" t="s">
        <v>190</v>
      </c>
      <c r="D82" s="34" t="s">
        <v>191</v>
      </c>
      <c r="E82" s="15">
        <v>3</v>
      </c>
      <c r="F82" s="16">
        <f>IF(ISERR(H82),0,H82+I82+J82*7+K82*7)</f>
        <v>929</v>
      </c>
      <c r="G82" s="17">
        <f>IF(AND(F81&gt;0,F82&gt;0),F82-F81,"")</f>
        <v>-12</v>
      </c>
      <c r="H82" s="18">
        <f>SUM(L82+P82+T82+X82+AB82+AF82+AJ82+AN82+AR82+AV82+AZ82+BD82+BH82)</f>
        <v>257</v>
      </c>
      <c r="I82" s="19">
        <f>SUM(M82+Q82+U82+Y82+AC82+AG82+AK82+AO82+AS82+AW82+BA82+BE82+BI82)</f>
        <v>231</v>
      </c>
      <c r="J82" s="24">
        <f>SUM(N82+R82+V82+Z82+AD82+AH82+AL82+AP82+AT82+AX82+BB82+BF82+BJ82)</f>
        <v>31</v>
      </c>
      <c r="K82" s="20">
        <f>SUM(O82+S82+W82+AA82+AE82+AI82+AM82+AQ82+AU82+AY82+BC82+BG82+BK82)</f>
        <v>32</v>
      </c>
      <c r="L82" s="52"/>
      <c r="M82" s="22"/>
      <c r="N82" s="22"/>
      <c r="O82" s="23"/>
      <c r="P82" s="18">
        <v>83</v>
      </c>
      <c r="Q82" s="19">
        <v>83</v>
      </c>
      <c r="R82" s="24">
        <v>9</v>
      </c>
      <c r="S82" s="20">
        <v>10</v>
      </c>
      <c r="T82" s="18">
        <v>89</v>
      </c>
      <c r="U82" s="19">
        <v>65</v>
      </c>
      <c r="V82" s="24">
        <v>12</v>
      </c>
      <c r="W82" s="20">
        <v>12</v>
      </c>
      <c r="X82" s="21"/>
      <c r="Y82" s="22"/>
      <c r="Z82" s="22"/>
      <c r="AA82" s="23"/>
      <c r="AB82" s="21"/>
      <c r="AC82" s="22"/>
      <c r="AD82" s="22"/>
      <c r="AE82" s="23"/>
      <c r="AF82" s="18">
        <v>85</v>
      </c>
      <c r="AG82" s="19">
        <v>83</v>
      </c>
      <c r="AH82" s="24">
        <v>10</v>
      </c>
      <c r="AI82" s="20">
        <v>10</v>
      </c>
      <c r="AJ82" s="21"/>
      <c r="AK82" s="22"/>
      <c r="AL82" s="22"/>
      <c r="AM82" s="23"/>
      <c r="AN82" s="21"/>
      <c r="AO82" s="22"/>
      <c r="AP82" s="22"/>
      <c r="AQ82" s="23"/>
      <c r="AR82" s="21"/>
      <c r="AS82" s="22"/>
      <c r="AT82" s="22"/>
      <c r="AU82" s="23"/>
      <c r="AV82" s="21"/>
      <c r="AW82" s="22"/>
      <c r="AX82" s="22"/>
      <c r="AY82" s="23"/>
      <c r="AZ82" s="21"/>
      <c r="BA82" s="22"/>
      <c r="BB82" s="22"/>
      <c r="BC82" s="23"/>
      <c r="BD82" s="21"/>
      <c r="BE82" s="22"/>
      <c r="BF82" s="22"/>
      <c r="BG82" s="23"/>
    </row>
    <row r="83" spans="1:59" x14ac:dyDescent="0.3">
      <c r="A83" s="25">
        <v>3</v>
      </c>
      <c r="B83" s="26" t="s">
        <v>30</v>
      </c>
      <c r="C83" s="27"/>
      <c r="D83" s="34" t="s">
        <v>31</v>
      </c>
      <c r="E83" s="15">
        <v>4</v>
      </c>
      <c r="F83" s="16">
        <f>IF(ISERR(H83),0,H83+I83+J83*7+K83*7)</f>
        <v>770</v>
      </c>
      <c r="G83" s="17">
        <f>IF(AND(F82&gt;0,F83&gt;0),F83-F82,"")</f>
        <v>-159</v>
      </c>
      <c r="H83" s="18">
        <f>SUM(L83+T83+AJ83)</f>
        <v>193</v>
      </c>
      <c r="I83" s="19">
        <f>SUM(M83+U83+AK83)</f>
        <v>150</v>
      </c>
      <c r="J83" s="24">
        <f>SUM(N83+V83+AH83)</f>
        <v>28</v>
      </c>
      <c r="K83" s="20">
        <f>SUM(O83+W83+AM83)</f>
        <v>33</v>
      </c>
      <c r="L83" s="18">
        <v>66</v>
      </c>
      <c r="M83" s="19">
        <v>52</v>
      </c>
      <c r="N83" s="24">
        <v>8</v>
      </c>
      <c r="O83" s="20">
        <v>11</v>
      </c>
      <c r="P83" s="21"/>
      <c r="Q83" s="22"/>
      <c r="R83" s="22"/>
      <c r="S83" s="23"/>
      <c r="T83" s="18">
        <v>62</v>
      </c>
      <c r="U83" s="19">
        <v>51</v>
      </c>
      <c r="V83" s="24">
        <v>10</v>
      </c>
      <c r="W83" s="20">
        <v>11</v>
      </c>
      <c r="X83" s="21"/>
      <c r="Y83" s="22"/>
      <c r="Z83" s="22"/>
      <c r="AA83" s="23"/>
      <c r="AB83" s="21"/>
      <c r="AC83" s="22"/>
      <c r="AD83" s="22"/>
      <c r="AE83" s="23"/>
      <c r="AF83" s="21">
        <v>61</v>
      </c>
      <c r="AG83" s="22">
        <v>35</v>
      </c>
      <c r="AH83" s="24">
        <v>10</v>
      </c>
      <c r="AI83" s="23">
        <v>9</v>
      </c>
      <c r="AJ83" s="18">
        <v>65</v>
      </c>
      <c r="AK83" s="19">
        <v>47</v>
      </c>
      <c r="AL83" s="22">
        <v>8</v>
      </c>
      <c r="AM83" s="20">
        <v>11</v>
      </c>
      <c r="AN83" s="21"/>
      <c r="AO83" s="22"/>
      <c r="AP83" s="22"/>
      <c r="AQ83" s="23"/>
      <c r="AR83" s="21"/>
      <c r="AS83" s="22"/>
      <c r="AT83" s="22"/>
      <c r="AU83" s="23"/>
      <c r="AV83" s="21"/>
      <c r="AW83" s="22"/>
      <c r="AX83" s="22"/>
      <c r="AY83" s="23"/>
      <c r="AZ83" s="21"/>
      <c r="BA83" s="22"/>
      <c r="BB83" s="22"/>
      <c r="BC83" s="23"/>
      <c r="BD83" s="21"/>
      <c r="BE83" s="22"/>
      <c r="BF83" s="22"/>
      <c r="BG83" s="23"/>
    </row>
    <row r="84" spans="1:59" ht="15.6" customHeight="1" x14ac:dyDescent="0.3">
      <c r="A84" s="15">
        <v>4</v>
      </c>
      <c r="B84" s="28" t="s">
        <v>195</v>
      </c>
      <c r="C84" s="29"/>
      <c r="D84" s="34" t="s">
        <v>196</v>
      </c>
      <c r="E84" s="15">
        <v>3</v>
      </c>
      <c r="F84" s="16">
        <f>IF(ISERR(H84),0,H84+I84+J84*7+K84*7)</f>
        <v>753</v>
      </c>
      <c r="G84" s="17">
        <f>IF(AND(F83&gt;0,F84&gt;0),F84-F83,"")</f>
        <v>-17</v>
      </c>
      <c r="H84" s="18">
        <f>SUM(L84+P84+T84+X84+AB84+AF84+AJ84+AN84+AR84+AV84+AZ84+BD84+BH84)</f>
        <v>201</v>
      </c>
      <c r="I84" s="19">
        <f>SUM(M84+Q84+U84+Y84+AC84+AG84+AK84+AO84+AS84+AW84+BA84+BE84+BI84)</f>
        <v>83</v>
      </c>
      <c r="J84" s="24">
        <f>SUM(N84+R84+V84+Z84+AD84+AH84+AL84+AP84+AT84+AX84+BB84+BF84+BJ84)</f>
        <v>38</v>
      </c>
      <c r="K84" s="20">
        <f>SUM(O84+S84+W84+AA84+AE84+AI84+AM84+AQ84+AU84+AY84+BC84+BG84+BK84)</f>
        <v>29</v>
      </c>
      <c r="L84" s="21"/>
      <c r="M84" s="22"/>
      <c r="N84" s="22"/>
      <c r="O84" s="23"/>
      <c r="P84" s="18">
        <v>58</v>
      </c>
      <c r="Q84" s="19">
        <v>21</v>
      </c>
      <c r="R84" s="24">
        <v>11</v>
      </c>
      <c r="S84" s="20">
        <v>8</v>
      </c>
      <c r="T84" s="18">
        <v>70</v>
      </c>
      <c r="U84" s="19">
        <v>27</v>
      </c>
      <c r="V84" s="24">
        <v>13</v>
      </c>
      <c r="W84" s="20">
        <v>11</v>
      </c>
      <c r="X84" s="21"/>
      <c r="Y84" s="22"/>
      <c r="Z84" s="22"/>
      <c r="AA84" s="23"/>
      <c r="AB84" s="21"/>
      <c r="AC84" s="22"/>
      <c r="AD84" s="22"/>
      <c r="AE84" s="23"/>
      <c r="AF84" s="18">
        <v>73</v>
      </c>
      <c r="AG84" s="19">
        <v>35</v>
      </c>
      <c r="AH84" s="24">
        <v>14</v>
      </c>
      <c r="AI84" s="20">
        <v>10</v>
      </c>
      <c r="AJ84" s="21"/>
      <c r="AK84" s="22"/>
      <c r="AL84" s="22"/>
      <c r="AM84" s="23"/>
      <c r="AN84" s="21"/>
      <c r="AO84" s="22"/>
      <c r="AP84" s="22"/>
      <c r="AQ84" s="23"/>
      <c r="AR84" s="21"/>
      <c r="AS84" s="22"/>
      <c r="AT84" s="22"/>
      <c r="AU84" s="23"/>
      <c r="AV84" s="21"/>
      <c r="AW84" s="22"/>
      <c r="AX84" s="22"/>
      <c r="AY84" s="23"/>
      <c r="AZ84" s="21"/>
      <c r="BA84" s="22"/>
      <c r="BB84" s="22"/>
      <c r="BC84" s="23"/>
      <c r="BD84" s="21"/>
      <c r="BE84" s="22"/>
      <c r="BF84" s="22"/>
      <c r="BG84" s="23"/>
    </row>
    <row r="85" spans="1:59" x14ac:dyDescent="0.3">
      <c r="A85" s="15">
        <v>5</v>
      </c>
      <c r="B85" s="28" t="s">
        <v>79</v>
      </c>
      <c r="C85" s="29"/>
      <c r="D85" s="34" t="s">
        <v>80</v>
      </c>
      <c r="E85" s="15">
        <v>6</v>
      </c>
      <c r="F85" s="16">
        <f>IF(ISERR(H85),0,H85+I85+J85*7+K85*7)</f>
        <v>748</v>
      </c>
      <c r="G85" s="17">
        <f>IF(AND(F84&gt;0,F85&gt;0),F85-F84,"")</f>
        <v>-5</v>
      </c>
      <c r="H85" s="18">
        <f>SUM(T85+AF85+AJ85)</f>
        <v>222</v>
      </c>
      <c r="I85" s="19">
        <f>SUM(M85+Q85+U85)</f>
        <v>127</v>
      </c>
      <c r="J85" s="24">
        <f>SUM(N85+R85+AL85)</f>
        <v>23</v>
      </c>
      <c r="K85" s="20">
        <f>SUM(S85+W85+AA85)</f>
        <v>34</v>
      </c>
      <c r="L85" s="21">
        <v>50</v>
      </c>
      <c r="M85" s="19">
        <v>35</v>
      </c>
      <c r="N85" s="24">
        <v>7</v>
      </c>
      <c r="O85" s="23">
        <v>6</v>
      </c>
      <c r="P85" s="21">
        <v>67</v>
      </c>
      <c r="Q85" s="19">
        <v>44</v>
      </c>
      <c r="R85" s="24">
        <v>7</v>
      </c>
      <c r="S85" s="20">
        <v>10</v>
      </c>
      <c r="T85" s="18">
        <v>83</v>
      </c>
      <c r="U85" s="19">
        <v>48</v>
      </c>
      <c r="V85" s="22">
        <v>7</v>
      </c>
      <c r="W85" s="20">
        <v>12</v>
      </c>
      <c r="X85" s="21">
        <v>67</v>
      </c>
      <c r="Y85" s="22">
        <v>24</v>
      </c>
      <c r="Z85" s="22">
        <v>6</v>
      </c>
      <c r="AA85" s="20">
        <v>12</v>
      </c>
      <c r="AB85" s="21"/>
      <c r="AC85" s="22"/>
      <c r="AD85" s="22"/>
      <c r="AE85" s="23"/>
      <c r="AF85" s="18">
        <v>68</v>
      </c>
      <c r="AG85" s="22">
        <v>32</v>
      </c>
      <c r="AH85" s="22">
        <v>6</v>
      </c>
      <c r="AI85" s="23">
        <v>7</v>
      </c>
      <c r="AJ85" s="18">
        <v>71</v>
      </c>
      <c r="AK85" s="22">
        <v>30</v>
      </c>
      <c r="AL85" s="24">
        <v>9</v>
      </c>
      <c r="AM85" s="23">
        <v>9</v>
      </c>
      <c r="AN85" s="21"/>
      <c r="AO85" s="22"/>
      <c r="AP85" s="22"/>
      <c r="AQ85" s="23"/>
      <c r="AR85" s="21"/>
      <c r="AS85" s="22"/>
      <c r="AT85" s="22"/>
      <c r="AU85" s="23"/>
      <c r="AV85" s="21"/>
      <c r="AW85" s="22"/>
      <c r="AX85" s="22"/>
      <c r="AY85" s="23"/>
      <c r="AZ85" s="21"/>
      <c r="BA85" s="22"/>
      <c r="BB85" s="22"/>
      <c r="BC85" s="23"/>
      <c r="BD85" s="21"/>
      <c r="BE85" s="22"/>
      <c r="BF85" s="22"/>
      <c r="BG85" s="23"/>
    </row>
    <row r="86" spans="1:59" x14ac:dyDescent="0.3">
      <c r="A86" s="22">
        <v>6</v>
      </c>
      <c r="B86" s="28" t="s">
        <v>97</v>
      </c>
      <c r="C86" s="29"/>
      <c r="D86" s="34" t="s">
        <v>98</v>
      </c>
      <c r="E86" s="15">
        <v>5</v>
      </c>
      <c r="F86" s="16">
        <f>IF(ISERR(H86),0,H86+I86+J86*7+K86*7)</f>
        <v>735</v>
      </c>
      <c r="G86" s="17">
        <f>IF(AND(F85&gt;0,F86&gt;0),F86-F85,"")</f>
        <v>-13</v>
      </c>
      <c r="H86" s="18">
        <f>SUM(P86+T86+X86)</f>
        <v>205</v>
      </c>
      <c r="I86" s="19">
        <f>SUM(M86+Q86+U86)</f>
        <v>138</v>
      </c>
      <c r="J86" s="24">
        <f>SUM(V86+Z86+AL86)</f>
        <v>20</v>
      </c>
      <c r="K86" s="20">
        <f>SUM(O86+S86+AM86)</f>
        <v>36</v>
      </c>
      <c r="L86" s="21">
        <v>58</v>
      </c>
      <c r="M86" s="19">
        <v>37</v>
      </c>
      <c r="N86" s="22">
        <v>3</v>
      </c>
      <c r="O86" s="20">
        <v>11</v>
      </c>
      <c r="P86" s="18">
        <v>78</v>
      </c>
      <c r="Q86" s="19">
        <v>47</v>
      </c>
      <c r="R86" s="22">
        <v>2</v>
      </c>
      <c r="S86" s="20">
        <v>13</v>
      </c>
      <c r="T86" s="18">
        <v>62</v>
      </c>
      <c r="U86" s="19">
        <v>54</v>
      </c>
      <c r="V86" s="24">
        <v>8</v>
      </c>
      <c r="W86" s="23">
        <v>8</v>
      </c>
      <c r="X86" s="18">
        <v>65</v>
      </c>
      <c r="Y86" s="22">
        <v>30</v>
      </c>
      <c r="Z86" s="24">
        <v>7</v>
      </c>
      <c r="AA86" s="23">
        <v>10</v>
      </c>
      <c r="AB86" s="21"/>
      <c r="AC86" s="22"/>
      <c r="AD86" s="22"/>
      <c r="AE86" s="23"/>
      <c r="AF86" s="21"/>
      <c r="AG86" s="22"/>
      <c r="AH86" s="22"/>
      <c r="AI86" s="23"/>
      <c r="AJ86" s="21">
        <v>54</v>
      </c>
      <c r="AK86" s="22">
        <v>34</v>
      </c>
      <c r="AL86" s="24">
        <v>5</v>
      </c>
      <c r="AM86" s="20">
        <v>12</v>
      </c>
      <c r="AN86" s="21"/>
      <c r="AO86" s="22"/>
      <c r="AP86" s="22"/>
      <c r="AQ86" s="23"/>
      <c r="AR86" s="21"/>
      <c r="AS86" s="22"/>
      <c r="AT86" s="22"/>
      <c r="AU86" s="23"/>
      <c r="AV86" s="21"/>
      <c r="AW86" s="22"/>
      <c r="AX86" s="22"/>
      <c r="AY86" s="23"/>
      <c r="AZ86" s="21"/>
      <c r="BA86" s="22"/>
      <c r="BB86" s="22"/>
      <c r="BC86" s="23"/>
      <c r="BD86" s="21"/>
      <c r="BE86" s="22"/>
      <c r="BF86" s="22"/>
      <c r="BG86" s="23"/>
    </row>
    <row r="87" spans="1:59" x14ac:dyDescent="0.3">
      <c r="A87" s="15">
        <v>7</v>
      </c>
      <c r="B87" s="28" t="s">
        <v>69</v>
      </c>
      <c r="C87" s="29"/>
      <c r="D87" s="34" t="s">
        <v>70</v>
      </c>
      <c r="E87" s="15">
        <v>5</v>
      </c>
      <c r="F87" s="16">
        <f>IF(ISERR(H87),0,H87+I87+J87*7+K87*7)</f>
        <v>734</v>
      </c>
      <c r="G87" s="17">
        <f>IF(AND(F86&gt;0,F87&gt;0),F87-F86,"")</f>
        <v>-1</v>
      </c>
      <c r="H87" s="18">
        <f>SUM(L87+T87+AF87)</f>
        <v>199</v>
      </c>
      <c r="I87" s="19">
        <f>SUM(M87+Q87+AG87)</f>
        <v>129</v>
      </c>
      <c r="J87" s="24">
        <f>SUM(N87+R87+AH87)</f>
        <v>23</v>
      </c>
      <c r="K87" s="20">
        <f>SUM(O87+W87+AI87)</f>
        <v>35</v>
      </c>
      <c r="L87" s="18">
        <v>69</v>
      </c>
      <c r="M87" s="19">
        <v>48</v>
      </c>
      <c r="N87" s="24">
        <v>8</v>
      </c>
      <c r="O87" s="20">
        <v>11</v>
      </c>
      <c r="P87" s="21">
        <v>54</v>
      </c>
      <c r="Q87" s="19">
        <v>52</v>
      </c>
      <c r="R87" s="24">
        <v>7</v>
      </c>
      <c r="S87" s="23">
        <v>10</v>
      </c>
      <c r="T87" s="18">
        <v>64</v>
      </c>
      <c r="U87" s="22">
        <v>24</v>
      </c>
      <c r="V87" s="22">
        <v>7</v>
      </c>
      <c r="W87" s="20">
        <v>13</v>
      </c>
      <c r="X87" s="21"/>
      <c r="Y87" s="22"/>
      <c r="Z87" s="22"/>
      <c r="AA87" s="23"/>
      <c r="AB87" s="21"/>
      <c r="AC87" s="22"/>
      <c r="AD87" s="22"/>
      <c r="AE87" s="23"/>
      <c r="AF87" s="18">
        <v>66</v>
      </c>
      <c r="AG87" s="19">
        <v>29</v>
      </c>
      <c r="AH87" s="24">
        <v>8</v>
      </c>
      <c r="AI87" s="20">
        <v>11</v>
      </c>
      <c r="AJ87" s="21">
        <v>50</v>
      </c>
      <c r="AK87" s="22">
        <v>29</v>
      </c>
      <c r="AL87" s="22">
        <v>7</v>
      </c>
      <c r="AM87" s="23">
        <v>11</v>
      </c>
      <c r="AN87" s="21"/>
      <c r="AO87" s="22"/>
      <c r="AP87" s="22"/>
      <c r="AQ87" s="23"/>
      <c r="AR87" s="21"/>
      <c r="AS87" s="22"/>
      <c r="AT87" s="22"/>
      <c r="AU87" s="23"/>
      <c r="AV87" s="21"/>
      <c r="AW87" s="22"/>
      <c r="AX87" s="22"/>
      <c r="AY87" s="23"/>
      <c r="AZ87" s="21"/>
      <c r="BA87" s="22"/>
      <c r="BB87" s="22"/>
      <c r="BC87" s="23"/>
      <c r="BD87" s="21"/>
      <c r="BE87" s="22"/>
      <c r="BF87" s="22"/>
      <c r="BG87" s="23"/>
    </row>
    <row r="88" spans="1:59" x14ac:dyDescent="0.3">
      <c r="A88" s="15">
        <v>8</v>
      </c>
      <c r="B88" s="28" t="s">
        <v>258</v>
      </c>
      <c r="C88" s="29"/>
      <c r="D88" s="35" t="s">
        <v>259</v>
      </c>
      <c r="E88" s="15">
        <v>3</v>
      </c>
      <c r="F88" s="16">
        <f>IF(ISERR(H88),0,H88+I88+J88*7+K88*7)</f>
        <v>714</v>
      </c>
      <c r="G88" s="17">
        <f>IF(AND(F87&gt;0,F88&gt;0),F88-F87,"")</f>
        <v>-20</v>
      </c>
      <c r="H88" s="18">
        <f>SUM(L88+P88+T88+X88+AB88+AF88+AJ88+AN88+AR88+AV88+AZ88+BD88+BH88)</f>
        <v>225</v>
      </c>
      <c r="I88" s="19">
        <f>SUM(M88+Q88+U88+Y88+AC88+AG88+AK88+AO88+AS88+AW88+BA88+BE88+BI88)</f>
        <v>111</v>
      </c>
      <c r="J88" s="24">
        <f>SUM(N88+R88+V88+Z88+AD88+AH88+AL88+AP88+AT88+AX88+BB88+BF88+BJ88)</f>
        <v>25</v>
      </c>
      <c r="K88" s="20">
        <f>SUM(O88+S88+W88+AA88+AE88+AI88+AM88+AQ88+AU88+AY88+BC88+BG88+BK88)</f>
        <v>29</v>
      </c>
      <c r="L88" s="21"/>
      <c r="M88" s="22"/>
      <c r="N88" s="22"/>
      <c r="O88" s="23"/>
      <c r="P88" s="21"/>
      <c r="Q88" s="22"/>
      <c r="R88" s="22"/>
      <c r="S88" s="23"/>
      <c r="T88" s="18">
        <v>64</v>
      </c>
      <c r="U88" s="19">
        <v>40</v>
      </c>
      <c r="V88" s="24">
        <v>11</v>
      </c>
      <c r="W88" s="20">
        <v>10</v>
      </c>
      <c r="X88" s="21"/>
      <c r="Y88" s="22"/>
      <c r="Z88" s="22"/>
      <c r="AA88" s="23"/>
      <c r="AB88" s="21"/>
      <c r="AC88" s="22"/>
      <c r="AD88" s="22"/>
      <c r="AE88" s="23"/>
      <c r="AF88" s="18">
        <v>82</v>
      </c>
      <c r="AG88" s="19">
        <v>49</v>
      </c>
      <c r="AH88" s="24">
        <v>9</v>
      </c>
      <c r="AI88" s="20">
        <v>9</v>
      </c>
      <c r="AJ88" s="18">
        <v>79</v>
      </c>
      <c r="AK88" s="19">
        <v>22</v>
      </c>
      <c r="AL88" s="24">
        <v>5</v>
      </c>
      <c r="AM88" s="20">
        <v>10</v>
      </c>
      <c r="AN88" s="21"/>
      <c r="AO88" s="22"/>
      <c r="AP88" s="22"/>
      <c r="AQ88" s="23"/>
      <c r="AR88" s="21"/>
      <c r="AS88" s="22"/>
      <c r="AT88" s="22"/>
      <c r="AU88" s="23"/>
      <c r="AV88" s="21"/>
      <c r="AW88" s="22"/>
      <c r="AX88" s="22"/>
      <c r="AY88" s="23"/>
      <c r="AZ88" s="21"/>
      <c r="BA88" s="22"/>
      <c r="BB88" s="22"/>
      <c r="BC88" s="23"/>
      <c r="BD88" s="21"/>
      <c r="BE88" s="22"/>
      <c r="BF88" s="22"/>
      <c r="BG88" s="23"/>
    </row>
    <row r="89" spans="1:59" x14ac:dyDescent="0.3">
      <c r="A89" s="22">
        <v>9</v>
      </c>
      <c r="B89" s="28" t="s">
        <v>32</v>
      </c>
      <c r="C89" s="29"/>
      <c r="D89" s="34" t="s">
        <v>33</v>
      </c>
      <c r="E89" s="15">
        <v>5</v>
      </c>
      <c r="F89" s="16">
        <f>IF(ISERR(H89),0,H89+I89+J89*7+K89*7)</f>
        <v>642</v>
      </c>
      <c r="G89" s="17">
        <f>IF(AND(F88&gt;0,F89&gt;0),F89-F88,"")</f>
        <v>-72</v>
      </c>
      <c r="H89" s="18">
        <f>SUM(L89+T89+AF89)</f>
        <v>177</v>
      </c>
      <c r="I89" s="19">
        <f>SUM(Q89+U89+Y89)</f>
        <v>115</v>
      </c>
      <c r="J89" s="24">
        <f>SUM(V89+Z89+AH89)</f>
        <v>21</v>
      </c>
      <c r="K89" s="20">
        <f>SUM(W89+AA89+AI89)</f>
        <v>29</v>
      </c>
      <c r="L89" s="18">
        <v>59</v>
      </c>
      <c r="M89" s="22">
        <v>17</v>
      </c>
      <c r="N89" s="22">
        <v>6</v>
      </c>
      <c r="O89" s="23">
        <v>7</v>
      </c>
      <c r="P89" s="21">
        <v>51</v>
      </c>
      <c r="Q89" s="19">
        <v>40</v>
      </c>
      <c r="R89" s="22">
        <v>6</v>
      </c>
      <c r="S89" s="23">
        <v>7</v>
      </c>
      <c r="T89" s="18">
        <v>55</v>
      </c>
      <c r="U89" s="19">
        <v>37</v>
      </c>
      <c r="V89" s="24">
        <v>6</v>
      </c>
      <c r="W89" s="20">
        <v>9</v>
      </c>
      <c r="X89" s="21">
        <v>54</v>
      </c>
      <c r="Y89" s="19">
        <v>38</v>
      </c>
      <c r="Z89" s="24">
        <v>8</v>
      </c>
      <c r="AA89" s="20">
        <v>11</v>
      </c>
      <c r="AB89" s="21"/>
      <c r="AC89" s="22"/>
      <c r="AD89" s="22"/>
      <c r="AE89" s="23"/>
      <c r="AF89" s="18">
        <v>63</v>
      </c>
      <c r="AG89" s="22">
        <v>24</v>
      </c>
      <c r="AH89" s="24">
        <v>7</v>
      </c>
      <c r="AI89" s="20">
        <v>9</v>
      </c>
      <c r="AJ89" s="21"/>
      <c r="AK89" s="22"/>
      <c r="AL89" s="22"/>
      <c r="AM89" s="23"/>
      <c r="AN89" s="21"/>
      <c r="AO89" s="22"/>
      <c r="AP89" s="22"/>
      <c r="AQ89" s="23"/>
      <c r="AR89" s="21"/>
      <c r="AS89" s="22"/>
      <c r="AT89" s="22"/>
      <c r="AU89" s="23"/>
      <c r="AV89" s="21"/>
      <c r="AW89" s="22"/>
      <c r="AX89" s="22"/>
      <c r="AY89" s="23"/>
      <c r="AZ89" s="21"/>
      <c r="BA89" s="22"/>
      <c r="BB89" s="22"/>
      <c r="BC89" s="23"/>
      <c r="BD89" s="21"/>
      <c r="BE89" s="22"/>
      <c r="BF89" s="22"/>
      <c r="BG89" s="23"/>
    </row>
    <row r="90" spans="1:59" x14ac:dyDescent="0.3">
      <c r="A90" s="15">
        <v>10</v>
      </c>
      <c r="B90" s="43" t="s">
        <v>199</v>
      </c>
      <c r="C90" s="44" t="s">
        <v>34</v>
      </c>
      <c r="D90" s="34" t="s">
        <v>200</v>
      </c>
      <c r="E90" s="15">
        <v>4</v>
      </c>
      <c r="F90" s="16">
        <f>IF(ISERR(H90),0,H90+I90+J90*7+K90*7)</f>
        <v>571</v>
      </c>
      <c r="G90" s="17">
        <f>IF(AND(F89&gt;0,F90&gt;0),F90-F89,"")</f>
        <v>-71</v>
      </c>
      <c r="H90" s="18">
        <f>SUM(P90+T90+AJ90)</f>
        <v>184</v>
      </c>
      <c r="I90" s="19">
        <f>SUM(Q90+U90+AK90)</f>
        <v>93</v>
      </c>
      <c r="J90" s="24">
        <f>SUM(R90+V90+AL90)</f>
        <v>21</v>
      </c>
      <c r="K90" s="20">
        <f>SUM(S90+W90+AI90)</f>
        <v>21</v>
      </c>
      <c r="L90" s="21"/>
      <c r="M90" s="22"/>
      <c r="N90" s="22"/>
      <c r="O90" s="23"/>
      <c r="P90" s="18">
        <v>56</v>
      </c>
      <c r="Q90" s="19">
        <v>37</v>
      </c>
      <c r="R90" s="24">
        <v>7</v>
      </c>
      <c r="S90" s="20">
        <v>6</v>
      </c>
      <c r="T90" s="18">
        <v>69</v>
      </c>
      <c r="U90" s="19">
        <v>24</v>
      </c>
      <c r="V90" s="24">
        <v>5</v>
      </c>
      <c r="W90" s="20">
        <v>9</v>
      </c>
      <c r="X90" s="21"/>
      <c r="Y90" s="22"/>
      <c r="Z90" s="22"/>
      <c r="AA90" s="23"/>
      <c r="AB90" s="21"/>
      <c r="AC90" s="22"/>
      <c r="AD90" s="22"/>
      <c r="AE90" s="23"/>
      <c r="AF90" s="21">
        <v>37</v>
      </c>
      <c r="AG90" s="22">
        <v>24</v>
      </c>
      <c r="AH90" s="22">
        <v>5</v>
      </c>
      <c r="AI90" s="20">
        <v>6</v>
      </c>
      <c r="AJ90" s="18">
        <v>59</v>
      </c>
      <c r="AK90" s="19">
        <v>32</v>
      </c>
      <c r="AL90" s="24">
        <v>9</v>
      </c>
      <c r="AM90" s="23">
        <v>6</v>
      </c>
      <c r="AN90" s="21"/>
      <c r="AO90" s="22"/>
      <c r="AP90" s="22"/>
      <c r="AQ90" s="23"/>
      <c r="AR90" s="21"/>
      <c r="AS90" s="22"/>
      <c r="AT90" s="22"/>
      <c r="AU90" s="23"/>
      <c r="AV90" s="21"/>
      <c r="AW90" s="22"/>
      <c r="AX90" s="22"/>
      <c r="AY90" s="23"/>
      <c r="AZ90" s="21"/>
      <c r="BA90" s="22"/>
      <c r="BB90" s="22"/>
      <c r="BC90" s="23"/>
      <c r="BD90" s="21"/>
      <c r="BE90" s="22"/>
      <c r="BF90" s="22"/>
      <c r="BG90" s="23"/>
    </row>
    <row r="91" spans="1:59" x14ac:dyDescent="0.3">
      <c r="A91" s="15">
        <v>11</v>
      </c>
      <c r="B91" s="28" t="s">
        <v>71</v>
      </c>
      <c r="C91" s="29"/>
      <c r="D91" s="34" t="s">
        <v>72</v>
      </c>
      <c r="E91" s="15">
        <v>6</v>
      </c>
      <c r="F91" s="16">
        <f>IF(ISERR(H91),0,H91+I91+J91*7+K91*7)</f>
        <v>564</v>
      </c>
      <c r="G91" s="17">
        <f>IF(AND(F90&gt;0,F91&gt;0),F91-F90,"")</f>
        <v>-7</v>
      </c>
      <c r="H91" s="18">
        <f>SUM(L91+X91+AJ91)</f>
        <v>149</v>
      </c>
      <c r="I91" s="19">
        <f>SUM(M91+AG91+AK91)</f>
        <v>93</v>
      </c>
      <c r="J91" s="24">
        <f>SUM(N91+R91+Z91)</f>
        <v>24</v>
      </c>
      <c r="K91" s="20">
        <f>SUM(O91+S91+AA91)</f>
        <v>22</v>
      </c>
      <c r="L91" s="18">
        <v>51</v>
      </c>
      <c r="M91" s="19">
        <v>33</v>
      </c>
      <c r="N91" s="24">
        <v>7</v>
      </c>
      <c r="O91" s="20">
        <v>7</v>
      </c>
      <c r="P91" s="21">
        <v>41</v>
      </c>
      <c r="Q91" s="22">
        <v>21</v>
      </c>
      <c r="R91" s="24">
        <v>8</v>
      </c>
      <c r="S91" s="20">
        <v>8</v>
      </c>
      <c r="T91" s="21">
        <v>41</v>
      </c>
      <c r="U91" s="22">
        <v>0</v>
      </c>
      <c r="V91" s="22">
        <v>4</v>
      </c>
      <c r="W91" s="23">
        <v>7</v>
      </c>
      <c r="X91" s="18">
        <v>52</v>
      </c>
      <c r="Y91" s="22">
        <v>17</v>
      </c>
      <c r="Z91" s="24">
        <v>9</v>
      </c>
      <c r="AA91" s="20">
        <v>7</v>
      </c>
      <c r="AB91" s="21"/>
      <c r="AC91" s="22"/>
      <c r="AD91" s="22"/>
      <c r="AE91" s="23"/>
      <c r="AF91" s="21">
        <v>45</v>
      </c>
      <c r="AG91" s="19">
        <v>35</v>
      </c>
      <c r="AH91" s="22">
        <v>7</v>
      </c>
      <c r="AI91" s="23">
        <v>7</v>
      </c>
      <c r="AJ91" s="18">
        <v>46</v>
      </c>
      <c r="AK91" s="19">
        <v>25</v>
      </c>
      <c r="AL91" s="22">
        <v>7</v>
      </c>
      <c r="AM91" s="23">
        <v>7</v>
      </c>
      <c r="AN91" s="21"/>
      <c r="AO91" s="22"/>
      <c r="AP91" s="22"/>
      <c r="AQ91" s="23"/>
      <c r="AR91" s="21"/>
      <c r="AS91" s="22"/>
      <c r="AT91" s="22"/>
      <c r="AU91" s="23"/>
      <c r="AV91" s="21"/>
      <c r="AW91" s="22"/>
      <c r="AX91" s="22"/>
      <c r="AY91" s="23"/>
      <c r="AZ91" s="21"/>
      <c r="BA91" s="22"/>
      <c r="BB91" s="22"/>
      <c r="BC91" s="23"/>
      <c r="BD91" s="21"/>
      <c r="BE91" s="22"/>
      <c r="BF91" s="22"/>
      <c r="BG91" s="23"/>
    </row>
    <row r="92" spans="1:59" x14ac:dyDescent="0.3">
      <c r="A92" s="22">
        <v>12</v>
      </c>
      <c r="B92" s="28" t="s">
        <v>201</v>
      </c>
      <c r="C92" s="29"/>
      <c r="D92" s="34" t="s">
        <v>202</v>
      </c>
      <c r="E92" s="15">
        <v>4</v>
      </c>
      <c r="F92" s="16">
        <f>IF(ISERR(H92),0,H92+I92+J92*7+K92*7)</f>
        <v>556</v>
      </c>
      <c r="G92" s="17">
        <f>IF(AND(F91&gt;0,F92&gt;0),F92-F91,"")</f>
        <v>-8</v>
      </c>
      <c r="H92" s="18">
        <f>SUM(P92+AF92+AJ92)</f>
        <v>164</v>
      </c>
      <c r="I92" s="19">
        <f>SUM(Q92+U92+AG92)</f>
        <v>105</v>
      </c>
      <c r="J92" s="24">
        <f>SUM(V92+AH92+AL92)</f>
        <v>22</v>
      </c>
      <c r="K92" s="20">
        <f>SUM(S92+W92+AM92)</f>
        <v>19</v>
      </c>
      <c r="L92" s="21"/>
      <c r="M92" s="22"/>
      <c r="N92" s="22"/>
      <c r="O92" s="23"/>
      <c r="P92" s="18">
        <v>61</v>
      </c>
      <c r="Q92" s="19">
        <v>36</v>
      </c>
      <c r="R92" s="22">
        <v>6</v>
      </c>
      <c r="S92" s="20">
        <v>6</v>
      </c>
      <c r="T92" s="21">
        <v>32</v>
      </c>
      <c r="U92" s="19">
        <v>31</v>
      </c>
      <c r="V92" s="24">
        <v>7</v>
      </c>
      <c r="W92" s="20">
        <v>8</v>
      </c>
      <c r="X92" s="21"/>
      <c r="Y92" s="22"/>
      <c r="Z92" s="22"/>
      <c r="AA92" s="23"/>
      <c r="AB92" s="21"/>
      <c r="AC92" s="22"/>
      <c r="AD92" s="22"/>
      <c r="AE92" s="23"/>
      <c r="AF92" s="18">
        <v>47</v>
      </c>
      <c r="AG92" s="19">
        <v>38</v>
      </c>
      <c r="AH92" s="24">
        <v>7</v>
      </c>
      <c r="AI92" s="23">
        <v>4</v>
      </c>
      <c r="AJ92" s="18">
        <v>56</v>
      </c>
      <c r="AK92" s="22">
        <v>6</v>
      </c>
      <c r="AL92" s="24">
        <v>8</v>
      </c>
      <c r="AM92" s="20">
        <v>5</v>
      </c>
      <c r="AN92" s="21"/>
      <c r="AO92" s="22"/>
      <c r="AP92" s="22"/>
      <c r="AQ92" s="23"/>
      <c r="AR92" s="21"/>
      <c r="AS92" s="22"/>
      <c r="AT92" s="22"/>
      <c r="AU92" s="23"/>
      <c r="AV92" s="21"/>
      <c r="AW92" s="22"/>
      <c r="AX92" s="22"/>
      <c r="AY92" s="23"/>
      <c r="AZ92" s="21"/>
      <c r="BA92" s="22"/>
      <c r="BB92" s="22"/>
      <c r="BC92" s="23"/>
      <c r="BD92" s="21"/>
      <c r="BE92" s="22"/>
      <c r="BF92" s="22"/>
      <c r="BG92" s="23"/>
    </row>
    <row r="93" spans="1:59" x14ac:dyDescent="0.3">
      <c r="A93" s="15">
        <v>13</v>
      </c>
      <c r="B93" s="28" t="s">
        <v>39</v>
      </c>
      <c r="C93" s="29"/>
      <c r="D93" s="34" t="s">
        <v>40</v>
      </c>
      <c r="E93" s="15">
        <v>4</v>
      </c>
      <c r="F93" s="16">
        <f>IF(ISERR(H93),0,H93+I93+J93*7+K93*7)</f>
        <v>534</v>
      </c>
      <c r="G93" s="17">
        <f>IF(AND(F92&gt;0,F93&gt;0),F93-F92,"")</f>
        <v>-22</v>
      </c>
      <c r="H93" s="18">
        <f>SUM(L93+T93+AF93)</f>
        <v>117</v>
      </c>
      <c r="I93" s="19">
        <f>SUM(M93+U93+AG93)</f>
        <v>67</v>
      </c>
      <c r="J93" s="24">
        <f>SUM(N93+V93+AH93)</f>
        <v>29</v>
      </c>
      <c r="K93" s="20">
        <f>SUM(O93+W93+AM93)</f>
        <v>21</v>
      </c>
      <c r="L93" s="18">
        <v>48</v>
      </c>
      <c r="M93" s="19">
        <v>36</v>
      </c>
      <c r="N93" s="24">
        <v>11</v>
      </c>
      <c r="O93" s="20">
        <v>8</v>
      </c>
      <c r="P93" s="21"/>
      <c r="Q93" s="22"/>
      <c r="R93" s="22"/>
      <c r="S93" s="23"/>
      <c r="T93" s="18">
        <v>51</v>
      </c>
      <c r="U93" s="19">
        <v>16</v>
      </c>
      <c r="V93" s="24">
        <v>9</v>
      </c>
      <c r="W93" s="20">
        <v>9</v>
      </c>
      <c r="X93" s="21"/>
      <c r="Y93" s="22"/>
      <c r="Z93" s="22"/>
      <c r="AA93" s="23"/>
      <c r="AB93" s="21"/>
      <c r="AC93" s="22"/>
      <c r="AD93" s="22"/>
      <c r="AE93" s="23"/>
      <c r="AF93" s="18">
        <v>18</v>
      </c>
      <c r="AG93" s="19">
        <v>15</v>
      </c>
      <c r="AH93" s="24">
        <v>9</v>
      </c>
      <c r="AI93" s="23">
        <v>3</v>
      </c>
      <c r="AJ93" s="21">
        <v>12</v>
      </c>
      <c r="AK93" s="22">
        <v>1</v>
      </c>
      <c r="AL93" s="22">
        <v>7</v>
      </c>
      <c r="AM93" s="20">
        <v>4</v>
      </c>
      <c r="AN93" s="21"/>
      <c r="AO93" s="22"/>
      <c r="AP93" s="22"/>
      <c r="AQ93" s="23"/>
      <c r="AR93" s="21"/>
      <c r="AS93" s="22"/>
      <c r="AT93" s="22"/>
      <c r="AU93" s="23"/>
      <c r="AV93" s="21"/>
      <c r="AW93" s="22"/>
      <c r="AX93" s="22"/>
      <c r="AY93" s="23"/>
      <c r="AZ93" s="21"/>
      <c r="BA93" s="22"/>
      <c r="BB93" s="22"/>
      <c r="BC93" s="23"/>
      <c r="BD93" s="21"/>
      <c r="BE93" s="22"/>
      <c r="BF93" s="22"/>
      <c r="BG93" s="23"/>
    </row>
    <row r="94" spans="1:59" x14ac:dyDescent="0.3">
      <c r="A94" s="15">
        <v>14</v>
      </c>
      <c r="B94" s="28" t="s">
        <v>260</v>
      </c>
      <c r="C94" s="29" t="s">
        <v>261</v>
      </c>
      <c r="D94" s="34" t="s">
        <v>262</v>
      </c>
      <c r="E94" s="15">
        <v>2</v>
      </c>
      <c r="F94" s="16">
        <f>IF(ISERR(H94),0,H94+I94+J94*7+K94*7)</f>
        <v>529</v>
      </c>
      <c r="G94" s="17">
        <f>IF(AND(F93&gt;0,F94&gt;0),F94-F93,"")</f>
        <v>-5</v>
      </c>
      <c r="H94" s="18">
        <f>SUM(L94+P94+T94+X94+AB94+AF94+AJ94+AN94+AR94+AV94+AZ94+BD94+BH94)</f>
        <v>136</v>
      </c>
      <c r="I94" s="19">
        <f>SUM(M94+Q94+U94+Y94+AC94+AG94+AK94+AO94+AS94+AW94+BA94+BE94+BI94)</f>
        <v>113</v>
      </c>
      <c r="J94" s="24">
        <f>SUM(N94+R94+V94+Z94+AD94+AH94+AL94+AP94+AT94+AX94+BB94+BF94+BJ94)</f>
        <v>18</v>
      </c>
      <c r="K94" s="20">
        <f>SUM(O94+S94+W94+AA94+AE94+AI94+AM94+AQ94+AU94+AY94+BC94+BG94+BK94)</f>
        <v>22</v>
      </c>
      <c r="L94" s="21"/>
      <c r="M94" s="22"/>
      <c r="N94" s="22"/>
      <c r="O94" s="23"/>
      <c r="P94" s="21"/>
      <c r="Q94" s="22"/>
      <c r="R94" s="22"/>
      <c r="S94" s="23"/>
      <c r="T94" s="18">
        <v>64</v>
      </c>
      <c r="U94" s="19">
        <v>60</v>
      </c>
      <c r="V94" s="24">
        <v>9</v>
      </c>
      <c r="W94" s="20">
        <v>9</v>
      </c>
      <c r="X94" s="18">
        <v>72</v>
      </c>
      <c r="Y94" s="19">
        <v>53</v>
      </c>
      <c r="Z94" s="24">
        <v>9</v>
      </c>
      <c r="AA94" s="20">
        <v>13</v>
      </c>
      <c r="AB94" s="21"/>
      <c r="AC94" s="22"/>
      <c r="AD94" s="22"/>
      <c r="AE94" s="23"/>
      <c r="AF94" s="21"/>
      <c r="AG94" s="22"/>
      <c r="AH94" s="22"/>
      <c r="AI94" s="23"/>
      <c r="AJ94" s="21"/>
      <c r="AK94" s="22"/>
      <c r="AL94" s="22"/>
      <c r="AM94" s="23"/>
      <c r="AN94" s="21"/>
      <c r="AO94" s="22"/>
      <c r="AP94" s="22"/>
      <c r="AQ94" s="23"/>
      <c r="AR94" s="21"/>
      <c r="AS94" s="22"/>
      <c r="AT94" s="22"/>
      <c r="AU94" s="23"/>
      <c r="AV94" s="21"/>
      <c r="AW94" s="22"/>
      <c r="AX94" s="22"/>
      <c r="AY94" s="23"/>
      <c r="AZ94" s="21"/>
      <c r="BA94" s="22"/>
      <c r="BB94" s="22"/>
      <c r="BC94" s="23"/>
      <c r="BD94" s="21"/>
      <c r="BE94" s="22"/>
      <c r="BF94" s="22"/>
      <c r="BG94" s="23"/>
    </row>
    <row r="95" spans="1:59" x14ac:dyDescent="0.3">
      <c r="A95" s="22">
        <v>15</v>
      </c>
      <c r="B95" s="28" t="s">
        <v>81</v>
      </c>
      <c r="C95" s="29"/>
      <c r="D95" s="34" t="s">
        <v>82</v>
      </c>
      <c r="E95" s="15">
        <v>6</v>
      </c>
      <c r="F95" s="16">
        <f>IF(ISERR(H95),0,H95+I95+J95*7+K95*7)</f>
        <v>526</v>
      </c>
      <c r="G95" s="17">
        <f>IF(AND(F94&gt;0,F95&gt;0),F95-F94,"")</f>
        <v>-3</v>
      </c>
      <c r="H95" s="18">
        <f>SUM(T95+X95+AF95)</f>
        <v>168</v>
      </c>
      <c r="I95" s="19">
        <f>SUM(M95+Q95+Y95)</f>
        <v>113</v>
      </c>
      <c r="J95" s="24">
        <f>SUM(R95+V95+Z95)</f>
        <v>12</v>
      </c>
      <c r="K95" s="20">
        <f>SUM(O95+W95+AA95)</f>
        <v>23</v>
      </c>
      <c r="L95" s="21">
        <v>44</v>
      </c>
      <c r="M95" s="19">
        <v>43</v>
      </c>
      <c r="N95" s="22">
        <v>4</v>
      </c>
      <c r="O95" s="20">
        <v>8</v>
      </c>
      <c r="P95" s="21">
        <v>30</v>
      </c>
      <c r="Q95" s="19">
        <v>35</v>
      </c>
      <c r="R95" s="24">
        <v>4</v>
      </c>
      <c r="S95" s="23">
        <v>7</v>
      </c>
      <c r="T95" s="18">
        <v>57</v>
      </c>
      <c r="U95" s="22">
        <v>32</v>
      </c>
      <c r="V95" s="24">
        <v>4</v>
      </c>
      <c r="W95" s="20">
        <v>8</v>
      </c>
      <c r="X95" s="18">
        <v>59</v>
      </c>
      <c r="Y95" s="19">
        <v>35</v>
      </c>
      <c r="Z95" s="24">
        <v>4</v>
      </c>
      <c r="AA95" s="20">
        <v>7</v>
      </c>
      <c r="AB95" s="21"/>
      <c r="AC95" s="22"/>
      <c r="AD95" s="22"/>
      <c r="AE95" s="23"/>
      <c r="AF95" s="18">
        <v>52</v>
      </c>
      <c r="AG95" s="22">
        <v>30</v>
      </c>
      <c r="AH95" s="22">
        <v>4</v>
      </c>
      <c r="AI95" s="23">
        <v>6</v>
      </c>
      <c r="AJ95" s="21">
        <v>42</v>
      </c>
      <c r="AK95" s="22">
        <v>34</v>
      </c>
      <c r="AL95" s="22">
        <v>2</v>
      </c>
      <c r="AM95" s="23">
        <v>7</v>
      </c>
      <c r="AN95" s="21"/>
      <c r="AO95" s="22"/>
      <c r="AP95" s="22"/>
      <c r="AQ95" s="23"/>
      <c r="AR95" s="21"/>
      <c r="AS95" s="22"/>
      <c r="AT95" s="22"/>
      <c r="AU95" s="23"/>
      <c r="AV95" s="21"/>
      <c r="AW95" s="22"/>
      <c r="AX95" s="22"/>
      <c r="AY95" s="23"/>
      <c r="AZ95" s="21"/>
      <c r="BA95" s="22"/>
      <c r="BB95" s="22"/>
      <c r="BC95" s="23"/>
      <c r="BD95" s="21"/>
      <c r="BE95" s="22"/>
      <c r="BF95" s="22"/>
      <c r="BG95" s="23"/>
    </row>
    <row r="96" spans="1:59" x14ac:dyDescent="0.3">
      <c r="A96" s="15">
        <v>16</v>
      </c>
      <c r="B96" s="28" t="s">
        <v>263</v>
      </c>
      <c r="C96" s="29"/>
      <c r="D96" s="34" t="s">
        <v>264</v>
      </c>
      <c r="E96" s="15">
        <v>2</v>
      </c>
      <c r="F96" s="16">
        <f>IF(ISERR(H96),0,H96+I96+J96*7+K96*7)</f>
        <v>442</v>
      </c>
      <c r="G96" s="17">
        <f>IF(AND(F95&gt;0,F96&gt;0),F96-F95,"")</f>
        <v>-84</v>
      </c>
      <c r="H96" s="18">
        <f>SUM(L96+P96+T96+X96+AB96+AF96+AJ96+AN96+AR96+AV96+AZ96+BD96+BH96)</f>
        <v>120</v>
      </c>
      <c r="I96" s="19">
        <f>SUM(M96+Q96+U96+Y96+AC96+AG96+AK96+AO96+AS96+AW96+BA96+BE96+BI96)</f>
        <v>63</v>
      </c>
      <c r="J96" s="24">
        <f>SUM(N96+R96+V96+Z96+AD96+AH96+AL96+AP96+AT96+AX96+BB96+BF96+BJ96)</f>
        <v>14</v>
      </c>
      <c r="K96" s="20">
        <f>SUM(O96+S96+W96+AA96+AE96+AI96+AM96+AQ96+AU96+AY96+BC96+BG96+BK96)</f>
        <v>23</v>
      </c>
      <c r="L96" s="21"/>
      <c r="M96" s="22"/>
      <c r="N96" s="22"/>
      <c r="O96" s="23"/>
      <c r="P96" s="21"/>
      <c r="Q96" s="22"/>
      <c r="R96" s="22"/>
      <c r="S96" s="23"/>
      <c r="T96" s="18">
        <v>59</v>
      </c>
      <c r="U96" s="19">
        <v>33</v>
      </c>
      <c r="V96" s="24">
        <v>8</v>
      </c>
      <c r="W96" s="20">
        <v>10</v>
      </c>
      <c r="X96" s="18">
        <v>61</v>
      </c>
      <c r="Y96" s="19">
        <v>30</v>
      </c>
      <c r="Z96" s="24">
        <v>6</v>
      </c>
      <c r="AA96" s="20">
        <v>13</v>
      </c>
      <c r="AB96" s="21"/>
      <c r="AC96" s="22"/>
      <c r="AD96" s="22"/>
      <c r="AE96" s="23"/>
      <c r="AF96" s="21"/>
      <c r="AG96" s="22"/>
      <c r="AH96" s="22"/>
      <c r="AI96" s="23"/>
      <c r="AJ96" s="21"/>
      <c r="AK96" s="22"/>
      <c r="AL96" s="22"/>
      <c r="AM96" s="23"/>
      <c r="AN96" s="21"/>
      <c r="AO96" s="22"/>
      <c r="AP96" s="22"/>
      <c r="AQ96" s="23"/>
      <c r="AR96" s="21"/>
      <c r="AS96" s="22"/>
      <c r="AT96" s="22"/>
      <c r="AU96" s="23"/>
      <c r="AV96" s="21"/>
      <c r="AW96" s="22"/>
      <c r="AX96" s="22"/>
      <c r="AY96" s="23"/>
      <c r="AZ96" s="21"/>
      <c r="BA96" s="22"/>
      <c r="BB96" s="22"/>
      <c r="BC96" s="23"/>
      <c r="BD96" s="21"/>
      <c r="BE96" s="22"/>
      <c r="BF96" s="22"/>
      <c r="BG96" s="23"/>
    </row>
    <row r="97" spans="1:70" x14ac:dyDescent="0.3">
      <c r="A97" s="15">
        <v>17</v>
      </c>
      <c r="B97" s="28" t="s">
        <v>111</v>
      </c>
      <c r="C97" s="29" t="s">
        <v>112</v>
      </c>
      <c r="D97" s="34" t="s">
        <v>113</v>
      </c>
      <c r="E97" s="15">
        <v>2</v>
      </c>
      <c r="F97" s="16">
        <f>IF(ISERR(H97),0,H97+I97+J97*7+K97*7)</f>
        <v>417</v>
      </c>
      <c r="G97" s="17">
        <f>IF(AND(F96&gt;0,F97&gt;0),F97-F96,"")</f>
        <v>-25</v>
      </c>
      <c r="H97" s="18">
        <f>SUM(L97+P97+T97+X97+AB97+AF97+AJ97+AN97+AR97+AV97+AZ97+BD97+BH97)</f>
        <v>103</v>
      </c>
      <c r="I97" s="19">
        <f>SUM(M97+Q97+U97+Y97+AC97+AG97+AK97+AO97+AS97+AW97+BA97+BE97+BI97)</f>
        <v>55</v>
      </c>
      <c r="J97" s="24">
        <f>SUM(N97+R97+V97+Z97+AD97+AH97+AL97+AP97+AT97+AX97+BB97+BF97+BJ97)</f>
        <v>17</v>
      </c>
      <c r="K97" s="20">
        <f>SUM(O97+S97+W97+AA97+AE97+AI97+AM97+AQ97+AU97+AY97+BC97+BG97+BK97)</f>
        <v>20</v>
      </c>
      <c r="L97" s="18">
        <v>49</v>
      </c>
      <c r="M97" s="19">
        <v>33</v>
      </c>
      <c r="N97" s="24">
        <v>7</v>
      </c>
      <c r="O97" s="20">
        <v>13</v>
      </c>
      <c r="P97" s="21"/>
      <c r="Q97" s="22"/>
      <c r="R97" s="22"/>
      <c r="S97" s="23"/>
      <c r="T97" s="21"/>
      <c r="U97" s="22"/>
      <c r="V97" s="22"/>
      <c r="W97" s="23"/>
      <c r="X97" s="21"/>
      <c r="Y97" s="22"/>
      <c r="Z97" s="22"/>
      <c r="AA97" s="23"/>
      <c r="AB97" s="21"/>
      <c r="AC97" s="22"/>
      <c r="AD97" s="22"/>
      <c r="AE97" s="23"/>
      <c r="AF97" s="18">
        <v>54</v>
      </c>
      <c r="AG97" s="19">
        <v>22</v>
      </c>
      <c r="AH97" s="24">
        <v>10</v>
      </c>
      <c r="AI97" s="20">
        <v>7</v>
      </c>
      <c r="AJ97" s="21"/>
      <c r="AK97" s="22"/>
      <c r="AL97" s="22"/>
      <c r="AM97" s="23"/>
      <c r="AN97" s="21"/>
      <c r="AO97" s="22"/>
      <c r="AP97" s="22"/>
      <c r="AQ97" s="23"/>
      <c r="AR97" s="21"/>
      <c r="AS97" s="22"/>
      <c r="AT97" s="22"/>
      <c r="AU97" s="23"/>
      <c r="AV97" s="21"/>
      <c r="AW97" s="22"/>
      <c r="AX97" s="22"/>
      <c r="AY97" s="23"/>
      <c r="AZ97" s="21"/>
      <c r="BA97" s="22"/>
      <c r="BB97" s="22"/>
      <c r="BC97" s="23"/>
      <c r="BD97" s="21"/>
      <c r="BE97" s="22"/>
      <c r="BF97" s="22"/>
      <c r="BG97" s="23"/>
    </row>
    <row r="98" spans="1:70" x14ac:dyDescent="0.3">
      <c r="A98" s="22">
        <v>18</v>
      </c>
      <c r="B98" s="28" t="s">
        <v>316</v>
      </c>
      <c r="C98" s="29"/>
      <c r="D98" s="56" t="s">
        <v>317</v>
      </c>
      <c r="E98" s="15">
        <v>2</v>
      </c>
      <c r="F98" s="16">
        <f>IF(ISERR(H98),0,H98+I98+J98*7+K98*7)</f>
        <v>377</v>
      </c>
      <c r="G98" s="17">
        <f>IF(AND(F97&gt;0,F98&gt;0),F98-F97,"")</f>
        <v>-40</v>
      </c>
      <c r="H98" s="18">
        <f>SUM(L98+P98+T98+X98+AB98+AF98+AJ98+AN98+AR98+AV98+AZ98+BD98+BH98)</f>
        <v>137</v>
      </c>
      <c r="I98" s="19">
        <f>SUM(M98+Q98+U98+Y98+AC98+AG98+AK98+AO98+AS98+AW98+BA98+BE98+BI98)</f>
        <v>44</v>
      </c>
      <c r="J98" s="24">
        <f>SUM(N98+R98+V98+Z98+AD98+AH98+AL98+AP98+AT98+AX98+BB98+BF98+BJ98)</f>
        <v>15</v>
      </c>
      <c r="K98" s="20">
        <f>SUM(O98+S98+W98+AA98+AE98+AI98+AM98+AQ98+AU98+AY98+BC98+BG98+BK98)</f>
        <v>13</v>
      </c>
      <c r="L98" s="21"/>
      <c r="M98" s="22"/>
      <c r="N98" s="22"/>
      <c r="O98" s="23"/>
      <c r="P98" s="21"/>
      <c r="Q98" s="22"/>
      <c r="R98" s="22"/>
      <c r="S98" s="23"/>
      <c r="T98" s="21"/>
      <c r="U98" s="22"/>
      <c r="V98" s="22"/>
      <c r="W98" s="23"/>
      <c r="X98" s="21"/>
      <c r="Y98" s="22"/>
      <c r="Z98" s="22"/>
      <c r="AA98" s="23"/>
      <c r="AB98" s="21"/>
      <c r="AC98" s="22"/>
      <c r="AD98" s="22"/>
      <c r="AE98" s="23"/>
      <c r="AF98" s="18">
        <v>65</v>
      </c>
      <c r="AG98" s="19">
        <v>23</v>
      </c>
      <c r="AH98" s="24">
        <v>6</v>
      </c>
      <c r="AI98" s="20">
        <v>9</v>
      </c>
      <c r="AJ98" s="18">
        <v>72</v>
      </c>
      <c r="AK98" s="19">
        <v>21</v>
      </c>
      <c r="AL98" s="24">
        <v>9</v>
      </c>
      <c r="AM98" s="20">
        <v>4</v>
      </c>
      <c r="AN98" s="21"/>
      <c r="AO98" s="22"/>
      <c r="AP98" s="22"/>
      <c r="AQ98" s="23"/>
      <c r="AR98" s="21"/>
      <c r="AS98" s="22"/>
      <c r="AT98" s="22"/>
      <c r="AU98" s="23"/>
      <c r="AV98" s="21"/>
      <c r="AW98" s="22"/>
      <c r="AX98" s="22"/>
      <c r="AY98" s="23"/>
      <c r="AZ98" s="21"/>
      <c r="BA98" s="22"/>
      <c r="BB98" s="22"/>
      <c r="BC98" s="23"/>
      <c r="BD98" s="21"/>
      <c r="BE98" s="22"/>
      <c r="BF98" s="22"/>
      <c r="BG98" s="23"/>
    </row>
    <row r="99" spans="1:70" x14ac:dyDescent="0.3">
      <c r="A99" s="15">
        <v>19</v>
      </c>
      <c r="B99" s="28" t="s">
        <v>186</v>
      </c>
      <c r="C99" s="29" t="s">
        <v>187</v>
      </c>
      <c r="D99" s="34" t="s">
        <v>188</v>
      </c>
      <c r="E99" s="15">
        <v>1</v>
      </c>
      <c r="F99" s="16">
        <f>IF(ISERR(H99),0,H99+I99+J99*7+K99*7)</f>
        <v>361</v>
      </c>
      <c r="G99" s="17">
        <f>IF(AND(F98&gt;0,F99&gt;0),F99-F98,"")</f>
        <v>-16</v>
      </c>
      <c r="H99" s="18">
        <f>SUM(L99+P99+T99+X99+AB99+AF99+AJ99+AN99+AR99+AV99+AZ99+BD99+BH99)</f>
        <v>82</v>
      </c>
      <c r="I99" s="19">
        <f>SUM(M99+Q99+U99+Y99+AC99+AG99+AK99+AO99+AS99+AW99+BA99+BE99+BI99)</f>
        <v>76</v>
      </c>
      <c r="J99" s="24">
        <f>SUM(N99+R99+V99+Z99+AD99+AH99+AL99+AP99+AT99+AX99+BB99+BF99+BJ99)</f>
        <v>14</v>
      </c>
      <c r="K99" s="20">
        <f>SUM(O99+S99+W99+AA99+AE99+AI99+AM99+AQ99+AU99+AY99+BC99+BG99+BK99)</f>
        <v>15</v>
      </c>
      <c r="L99" s="21"/>
      <c r="M99" s="22"/>
      <c r="N99" s="22"/>
      <c r="O99" s="23"/>
      <c r="P99" s="18">
        <v>82</v>
      </c>
      <c r="Q99" s="19">
        <v>76</v>
      </c>
      <c r="R99" s="24">
        <v>14</v>
      </c>
      <c r="S99" s="20">
        <v>15</v>
      </c>
      <c r="T99" s="21"/>
      <c r="U99" s="22"/>
      <c r="V99" s="22"/>
      <c r="W99" s="23"/>
      <c r="X99" s="21"/>
      <c r="Y99" s="22"/>
      <c r="Z99" s="22"/>
      <c r="AA99" s="23"/>
      <c r="AB99" s="21"/>
      <c r="AC99" s="22"/>
      <c r="AD99" s="22"/>
      <c r="AE99" s="23"/>
      <c r="AF99" s="21"/>
      <c r="AG99" s="22"/>
      <c r="AH99" s="22"/>
      <c r="AI99" s="23"/>
      <c r="AJ99" s="21"/>
      <c r="AK99" s="22"/>
      <c r="AL99" s="22"/>
      <c r="AM99" s="23"/>
      <c r="AN99" s="21"/>
      <c r="AO99" s="22"/>
      <c r="AP99" s="22"/>
      <c r="AQ99" s="23"/>
      <c r="AR99" s="21"/>
      <c r="AS99" s="22"/>
      <c r="AT99" s="22"/>
      <c r="AU99" s="23"/>
      <c r="AV99" s="21"/>
      <c r="AW99" s="22"/>
      <c r="AX99" s="22"/>
      <c r="AY99" s="23"/>
      <c r="AZ99" s="21"/>
      <c r="BA99" s="22"/>
      <c r="BB99" s="22"/>
      <c r="BC99" s="23"/>
      <c r="BD99" s="21"/>
      <c r="BE99" s="22"/>
      <c r="BF99" s="22"/>
      <c r="BG99" s="23"/>
    </row>
    <row r="100" spans="1:70" x14ac:dyDescent="0.3">
      <c r="A100" s="15">
        <v>20</v>
      </c>
      <c r="B100" s="28" t="s">
        <v>203</v>
      </c>
      <c r="C100" s="29" t="s">
        <v>204</v>
      </c>
      <c r="D100" s="34" t="s">
        <v>205</v>
      </c>
      <c r="E100" s="15">
        <v>2</v>
      </c>
      <c r="F100" s="16">
        <f>IF(ISERR(H100),0,H100+I100+J100*7+K100*7)</f>
        <v>352</v>
      </c>
      <c r="G100" s="17">
        <f>IF(AND(F99&gt;0,F100&gt;0),F100-F99,"")</f>
        <v>-9</v>
      </c>
      <c r="H100" s="18">
        <f>SUM(L100+P100+T100+X100+AB100+AF100+AJ100+AN100+AR100+AV100+AZ100+BD100+BH100)</f>
        <v>93</v>
      </c>
      <c r="I100" s="19">
        <f>SUM(M100+Q100+U100+Y100+AC100+AG100+AK100+AO100+AS100+AW100+BA100+BE100+BI100)</f>
        <v>56</v>
      </c>
      <c r="J100" s="24">
        <f>SUM(N100+R100+V100+Z100+AD100+AH100+AL100+AP100+AT100+AX100+BB100+BF100+BJ100)</f>
        <v>14</v>
      </c>
      <c r="K100" s="20">
        <f>SUM(O100+S100+W100+AA100+AE100+AI100+AM100+AQ100+AU100+AY100+BC100+BG100+BK100)</f>
        <v>15</v>
      </c>
      <c r="L100" s="21"/>
      <c r="M100" s="22"/>
      <c r="N100" s="22"/>
      <c r="O100" s="23"/>
      <c r="P100" s="18">
        <v>41</v>
      </c>
      <c r="Q100" s="19">
        <v>39</v>
      </c>
      <c r="R100" s="24">
        <v>7</v>
      </c>
      <c r="S100" s="20">
        <v>6</v>
      </c>
      <c r="T100" s="18">
        <v>52</v>
      </c>
      <c r="U100" s="19">
        <v>17</v>
      </c>
      <c r="V100" s="24">
        <v>7</v>
      </c>
      <c r="W100" s="20">
        <v>9</v>
      </c>
      <c r="X100" s="21"/>
      <c r="Y100" s="22"/>
      <c r="Z100" s="22"/>
      <c r="AA100" s="23"/>
      <c r="AB100" s="21"/>
      <c r="AC100" s="22"/>
      <c r="AD100" s="22"/>
      <c r="AE100" s="23"/>
      <c r="AF100" s="21"/>
      <c r="AG100" s="22"/>
      <c r="AH100" s="22"/>
      <c r="AI100" s="23"/>
      <c r="AJ100" s="21"/>
      <c r="AK100" s="22"/>
      <c r="AL100" s="22"/>
      <c r="AM100" s="23"/>
      <c r="AN100" s="21"/>
      <c r="AO100" s="22"/>
      <c r="AP100" s="22"/>
      <c r="AQ100" s="23"/>
      <c r="AR100" s="21"/>
      <c r="AS100" s="22"/>
      <c r="AT100" s="22"/>
      <c r="AU100" s="23"/>
      <c r="AV100" s="21"/>
      <c r="AW100" s="22"/>
      <c r="AX100" s="22"/>
      <c r="AY100" s="23"/>
      <c r="AZ100" s="21"/>
      <c r="BA100" s="22"/>
      <c r="BB100" s="22"/>
      <c r="BC100" s="23"/>
      <c r="BD100" s="21"/>
      <c r="BE100" s="22"/>
      <c r="BF100" s="22"/>
      <c r="BG100" s="23"/>
    </row>
    <row r="101" spans="1:70" x14ac:dyDescent="0.3">
      <c r="A101" s="22">
        <v>21</v>
      </c>
      <c r="B101" s="28" t="s">
        <v>284</v>
      </c>
      <c r="C101" s="29"/>
      <c r="D101" s="34" t="s">
        <v>285</v>
      </c>
      <c r="E101" s="15">
        <v>2</v>
      </c>
      <c r="F101" s="16">
        <f>IF(ISERR(H101),0,H101+I101+J101*7+K101*7)</f>
        <v>345</v>
      </c>
      <c r="G101" s="17">
        <f>IF(AND(F100&gt;0,F101&gt;0),F101-F100,"")</f>
        <v>-7</v>
      </c>
      <c r="H101" s="18">
        <f>SUM(L101+P101+T101+X101+AB101+AF101+AJ101+AN101+AR101+AV101+AZ101+BD101+BH101)</f>
        <v>95</v>
      </c>
      <c r="I101" s="19">
        <f>SUM(M101+Q101+U101+Y101+AC101+AG101+AK101+AO101+AS101+AW101+BA101+BE101+BI101)</f>
        <v>68</v>
      </c>
      <c r="J101" s="24">
        <f>SUM(N101+R101+V101+Z101+AD101+AH101+AL101+AP101+AT101+AX101+BB101+BF101+BJ101)</f>
        <v>10</v>
      </c>
      <c r="K101" s="20">
        <f>SUM(O101+S101+W101+AA101+AE101+AI101+AM101+AQ101+AU101+AY101+BC101+BG101+BK101)</f>
        <v>16</v>
      </c>
      <c r="L101" s="21"/>
      <c r="M101" s="22"/>
      <c r="N101" s="22"/>
      <c r="O101" s="23"/>
      <c r="P101" s="21"/>
      <c r="Q101" s="22"/>
      <c r="R101" s="22"/>
      <c r="S101" s="23"/>
      <c r="T101" s="21"/>
      <c r="U101" s="22"/>
      <c r="V101" s="22"/>
      <c r="W101" s="23"/>
      <c r="X101" s="18">
        <v>55</v>
      </c>
      <c r="Y101" s="19">
        <v>35</v>
      </c>
      <c r="Z101" s="24">
        <v>6</v>
      </c>
      <c r="AA101" s="20">
        <v>7</v>
      </c>
      <c r="AB101" s="21"/>
      <c r="AC101" s="22"/>
      <c r="AD101" s="22"/>
      <c r="AE101" s="23"/>
      <c r="AF101" s="18">
        <v>40</v>
      </c>
      <c r="AG101" s="19">
        <v>33</v>
      </c>
      <c r="AH101" s="24">
        <v>4</v>
      </c>
      <c r="AI101" s="20">
        <v>9</v>
      </c>
      <c r="AJ101" s="21"/>
      <c r="AK101" s="22"/>
      <c r="AL101" s="22"/>
      <c r="AM101" s="23"/>
      <c r="AN101" s="21"/>
      <c r="AO101" s="22"/>
      <c r="AP101" s="22"/>
      <c r="AQ101" s="23"/>
      <c r="AR101" s="21"/>
      <c r="AS101" s="22"/>
      <c r="AT101" s="22"/>
      <c r="AU101" s="23"/>
      <c r="AV101" s="21"/>
      <c r="AW101" s="22"/>
      <c r="AX101" s="22"/>
      <c r="AY101" s="23"/>
      <c r="AZ101" s="21"/>
      <c r="BA101" s="22"/>
      <c r="BB101" s="22"/>
      <c r="BC101" s="23"/>
      <c r="BD101" s="21"/>
      <c r="BE101" s="22"/>
      <c r="BF101" s="22"/>
      <c r="BG101" s="23"/>
    </row>
    <row r="102" spans="1:70" x14ac:dyDescent="0.3">
      <c r="A102" s="15">
        <v>22</v>
      </c>
      <c r="B102" s="28" t="s">
        <v>35</v>
      </c>
      <c r="C102" s="29"/>
      <c r="D102" s="34" t="s">
        <v>36</v>
      </c>
      <c r="E102" s="15">
        <v>2</v>
      </c>
      <c r="F102" s="16">
        <f>IF(ISERR(H102),0,H102+I102+J102*7+K102*7)</f>
        <v>293</v>
      </c>
      <c r="G102" s="17">
        <f>IF(AND(F101&gt;0,F102&gt;0),F102-F101,"")</f>
        <v>-52</v>
      </c>
      <c r="H102" s="18">
        <f>SUM(L102+P102+T102+X102+AB102+AF102+AJ102+AN102+AR102+AV102+AZ102+BD102+BH102)</f>
        <v>86</v>
      </c>
      <c r="I102" s="19">
        <f>SUM(M102+Q102+U102+Y102+AC102+AG102+AK102+AO102+AS102+AW102+BA102+BE102+BI102)</f>
        <v>46</v>
      </c>
      <c r="J102" s="24">
        <f>SUM(N102+R102+V102+Z102+AD102+AH102+AL102+AP102+AT102+AX102+BB102+BF102+BJ102)</f>
        <v>13</v>
      </c>
      <c r="K102" s="20">
        <f>SUM(O102+S102+W102+AA102+AE102+AI102+AM102+AQ102+AU102+AY102+BC102+BG102+BK102)</f>
        <v>10</v>
      </c>
      <c r="L102" s="18">
        <v>50</v>
      </c>
      <c r="M102" s="19">
        <v>24</v>
      </c>
      <c r="N102" s="24">
        <v>7</v>
      </c>
      <c r="O102" s="20">
        <v>4</v>
      </c>
      <c r="P102" s="21"/>
      <c r="Q102" s="22"/>
      <c r="R102" s="22"/>
      <c r="S102" s="23"/>
      <c r="T102" s="21"/>
      <c r="U102" s="22"/>
      <c r="V102" s="22"/>
      <c r="W102" s="23"/>
      <c r="X102" s="18">
        <v>36</v>
      </c>
      <c r="Y102" s="19">
        <v>22</v>
      </c>
      <c r="Z102" s="24">
        <v>6</v>
      </c>
      <c r="AA102" s="20">
        <v>6</v>
      </c>
      <c r="AB102" s="21"/>
      <c r="AC102" s="22"/>
      <c r="AD102" s="22"/>
      <c r="AE102" s="23"/>
      <c r="AF102" s="21"/>
      <c r="AG102" s="22"/>
      <c r="AH102" s="22"/>
      <c r="AI102" s="23"/>
      <c r="AJ102" s="21"/>
      <c r="AK102" s="22"/>
      <c r="AL102" s="22"/>
      <c r="AM102" s="23"/>
      <c r="AN102" s="21"/>
      <c r="AO102" s="22"/>
      <c r="AP102" s="22"/>
      <c r="AQ102" s="23"/>
      <c r="AR102" s="21"/>
      <c r="AS102" s="22"/>
      <c r="AT102" s="22"/>
      <c r="AU102" s="23"/>
      <c r="AV102" s="21"/>
      <c r="AW102" s="22"/>
      <c r="AX102" s="22"/>
      <c r="AY102" s="23"/>
      <c r="AZ102" s="21"/>
      <c r="BA102" s="22"/>
      <c r="BB102" s="22"/>
      <c r="BC102" s="23"/>
      <c r="BD102" s="21"/>
      <c r="BE102" s="22"/>
      <c r="BF102" s="22"/>
      <c r="BG102" s="23"/>
    </row>
    <row r="103" spans="1:70" x14ac:dyDescent="0.3">
      <c r="A103" s="15">
        <v>23</v>
      </c>
      <c r="B103" s="28" t="s">
        <v>192</v>
      </c>
      <c r="C103" s="29" t="s">
        <v>193</v>
      </c>
      <c r="D103" s="51" t="s">
        <v>194</v>
      </c>
      <c r="E103" s="15">
        <v>1</v>
      </c>
      <c r="F103" s="16">
        <f>IF(ISERR(H103),0,H103+I103+J103*7+K103*7)</f>
        <v>282</v>
      </c>
      <c r="G103" s="17">
        <f>IF(AND(F102&gt;0,F103&gt;0),F103-F102,"")</f>
        <v>-11</v>
      </c>
      <c r="H103" s="18">
        <f>SUM(L103+P103+T103+X103+AB103+AF103+AJ103+AN103+AR103+AV103+AZ103+BD103+BH103)</f>
        <v>68</v>
      </c>
      <c r="I103" s="19">
        <f>SUM(M103+Q103+U103+Y103+AC103+AG103+AK103+AO103+AS103+AW103+BA103+BE103+BI103)</f>
        <v>67</v>
      </c>
      <c r="J103" s="24">
        <f>SUM(N103+R103+V103+Z103+AD103+AH103+AL103+AP103+AT103+AX103+BB103+BF103+BJ103)</f>
        <v>11</v>
      </c>
      <c r="K103" s="20">
        <f>SUM(O103+S103+W103+AA103+AE103+AI103+AM103+AQ103+AU103+AY103+BC103+BG103+BK103)</f>
        <v>10</v>
      </c>
      <c r="L103" s="21"/>
      <c r="M103" s="22"/>
      <c r="N103" s="22"/>
      <c r="O103" s="23"/>
      <c r="P103" s="18">
        <v>68</v>
      </c>
      <c r="Q103" s="19">
        <v>67</v>
      </c>
      <c r="R103" s="24">
        <v>11</v>
      </c>
      <c r="S103" s="20">
        <v>10</v>
      </c>
      <c r="T103" s="21"/>
      <c r="U103" s="22"/>
      <c r="V103" s="22"/>
      <c r="W103" s="23"/>
      <c r="X103" s="21"/>
      <c r="Y103" s="22"/>
      <c r="Z103" s="22"/>
      <c r="AA103" s="23"/>
      <c r="AB103" s="21"/>
      <c r="AC103" s="22"/>
      <c r="AD103" s="22"/>
      <c r="AE103" s="23"/>
      <c r="AF103" s="21"/>
      <c r="AG103" s="22"/>
      <c r="AH103" s="22"/>
      <c r="AI103" s="23"/>
      <c r="AJ103" s="21"/>
      <c r="AK103" s="22"/>
      <c r="AL103" s="22"/>
      <c r="AM103" s="23"/>
      <c r="AN103" s="21"/>
      <c r="AO103" s="22"/>
      <c r="AP103" s="22"/>
      <c r="AQ103" s="23"/>
      <c r="AR103" s="21"/>
      <c r="AS103" s="22"/>
      <c r="AT103" s="22"/>
      <c r="AU103" s="23"/>
      <c r="AV103" s="21"/>
      <c r="AW103" s="22"/>
      <c r="AX103" s="22"/>
      <c r="AY103" s="23"/>
      <c r="AZ103" s="21"/>
      <c r="BA103" s="22"/>
      <c r="BB103" s="22"/>
      <c r="BC103" s="23"/>
      <c r="BD103" s="21"/>
      <c r="BE103" s="22"/>
      <c r="BF103" s="22"/>
      <c r="BG103" s="23"/>
    </row>
    <row r="104" spans="1:70" x14ac:dyDescent="0.3">
      <c r="A104" s="22">
        <v>24</v>
      </c>
      <c r="B104" s="28" t="s">
        <v>339</v>
      </c>
      <c r="C104" s="29"/>
      <c r="D104" s="34" t="s">
        <v>340</v>
      </c>
      <c r="E104" s="15">
        <v>1</v>
      </c>
      <c r="F104" s="16">
        <f>IF(ISERR(H104),0,H104+I104+J104*7+K104*7)</f>
        <v>270</v>
      </c>
      <c r="G104" s="17">
        <f>IF(AND(F103&gt;0,F104&gt;0),F104-F103,"")</f>
        <v>-12</v>
      </c>
      <c r="H104" s="18">
        <f>SUM(L104+P104+T104+X104+AB104+AF104+AJ104+AN104+AR104+AV104+AZ104+BD104+BH104)</f>
        <v>73</v>
      </c>
      <c r="I104" s="19">
        <f>SUM(M104+Q104+U104+Y104+AC104+AG104+AK104+AO104+AS104+AW104+BA104+BE104+BI104)</f>
        <v>71</v>
      </c>
      <c r="J104" s="24">
        <f>SUM(N104+R104+V104+Z104+AD104+AH104+AL104+AP104+AT104+AX104+BB104+BF104+BJ104)</f>
        <v>7</v>
      </c>
      <c r="K104" s="20">
        <f>SUM(O104+S104+W104+AA104+AE104+AI104+AM104+AQ104+AU104+AY104+BC104+BG104+BK104)</f>
        <v>11</v>
      </c>
      <c r="L104" s="21"/>
      <c r="M104" s="22"/>
      <c r="N104" s="22"/>
      <c r="O104" s="23"/>
      <c r="P104" s="21"/>
      <c r="Q104" s="22"/>
      <c r="R104" s="22"/>
      <c r="S104" s="23"/>
      <c r="T104" s="21"/>
      <c r="U104" s="22"/>
      <c r="V104" s="22"/>
      <c r="W104" s="23"/>
      <c r="X104" s="21"/>
      <c r="Y104" s="22"/>
      <c r="Z104" s="22"/>
      <c r="AA104" s="23"/>
      <c r="AB104" s="21"/>
      <c r="AC104" s="22"/>
      <c r="AD104" s="22"/>
      <c r="AE104" s="23"/>
      <c r="AF104" s="21"/>
      <c r="AG104" s="22"/>
      <c r="AH104" s="22"/>
      <c r="AI104" s="23"/>
      <c r="AJ104" s="18">
        <v>73</v>
      </c>
      <c r="AK104" s="19">
        <v>71</v>
      </c>
      <c r="AL104" s="24">
        <v>7</v>
      </c>
      <c r="AM104" s="20">
        <v>11</v>
      </c>
      <c r="AN104" s="21"/>
      <c r="AO104" s="22"/>
      <c r="AP104" s="22"/>
      <c r="AQ104" s="23"/>
      <c r="AR104" s="21"/>
      <c r="AS104" s="22"/>
      <c r="AT104" s="22"/>
      <c r="AU104" s="23"/>
      <c r="AV104" s="21"/>
      <c r="AW104" s="22"/>
      <c r="AX104" s="22"/>
      <c r="AY104" s="23"/>
      <c r="AZ104" s="21"/>
      <c r="BA104" s="22"/>
      <c r="BB104" s="22"/>
      <c r="BC104" s="23"/>
      <c r="BD104" s="21"/>
      <c r="BE104" s="22"/>
      <c r="BF104" s="22"/>
      <c r="BG104" s="23"/>
    </row>
    <row r="105" spans="1:70" x14ac:dyDescent="0.3">
      <c r="A105" s="15">
        <v>25</v>
      </c>
      <c r="B105" s="28" t="s">
        <v>197</v>
      </c>
      <c r="C105" s="29"/>
      <c r="D105" s="34" t="s">
        <v>198</v>
      </c>
      <c r="E105" s="15">
        <v>1</v>
      </c>
      <c r="F105" s="16">
        <f>IF(ISERR(H105),0,H105+I105+J105*7+K105*7)</f>
        <v>204</v>
      </c>
      <c r="G105" s="17">
        <f>IF(AND(F104&gt;0,F105&gt;0),F105-F104,"")</f>
        <v>-66</v>
      </c>
      <c r="H105" s="18">
        <f>SUM(L105+P105+T105+X105+AB105+AF105+AJ105+AN105+AR105+AV105+AZ105+BD105+BH105)</f>
        <v>63</v>
      </c>
      <c r="I105" s="19">
        <f>SUM(M105+Q105+U105+Y105+AC105+AG105+AK105+AO105+AS105+AW105+BA105+BE105+BI105)</f>
        <v>36</v>
      </c>
      <c r="J105" s="24">
        <f>SUM(N105+R105+V105+Z105+AD105+AH105+AL105+AP105+AT105+AX105+BB105+BF105+BJ105)</f>
        <v>6</v>
      </c>
      <c r="K105" s="20">
        <f>SUM(O105+S105+W105+AA105+AE105+AI105+AM105+AQ105+AU105+AY105+BC105+BG105+BK105)</f>
        <v>9</v>
      </c>
      <c r="L105" s="21"/>
      <c r="M105" s="22"/>
      <c r="N105" s="22"/>
      <c r="O105" s="23"/>
      <c r="P105" s="18">
        <v>63</v>
      </c>
      <c r="Q105" s="19">
        <v>36</v>
      </c>
      <c r="R105" s="24">
        <v>6</v>
      </c>
      <c r="S105" s="20">
        <v>9</v>
      </c>
      <c r="T105" s="21"/>
      <c r="U105" s="22"/>
      <c r="V105" s="22"/>
      <c r="W105" s="23"/>
      <c r="X105" s="21"/>
      <c r="Y105" s="22"/>
      <c r="Z105" s="22"/>
      <c r="AA105" s="23"/>
      <c r="AB105" s="21"/>
      <c r="AC105" s="22"/>
      <c r="AD105" s="22"/>
      <c r="AE105" s="23"/>
      <c r="AF105" s="21"/>
      <c r="AG105" s="22"/>
      <c r="AH105" s="22"/>
      <c r="AI105" s="23"/>
      <c r="AJ105" s="21"/>
      <c r="AK105" s="22"/>
      <c r="AL105" s="22"/>
      <c r="AM105" s="23"/>
      <c r="AN105" s="21"/>
      <c r="AO105" s="22"/>
      <c r="AP105" s="22"/>
      <c r="AQ105" s="23"/>
      <c r="AR105" s="21"/>
      <c r="AS105" s="22"/>
      <c r="AT105" s="22"/>
      <c r="AU105" s="23"/>
      <c r="AV105" s="21"/>
      <c r="AW105" s="22"/>
      <c r="AX105" s="22"/>
      <c r="AY105" s="23"/>
      <c r="AZ105" s="21"/>
      <c r="BA105" s="22"/>
      <c r="BB105" s="22"/>
      <c r="BC105" s="23"/>
      <c r="BD105" s="21"/>
      <c r="BE105" s="22"/>
      <c r="BF105" s="22"/>
      <c r="BG105" s="23"/>
    </row>
    <row r="106" spans="1:70" x14ac:dyDescent="0.3">
      <c r="A106" s="15">
        <v>26</v>
      </c>
      <c r="B106" s="28" t="s">
        <v>281</v>
      </c>
      <c r="C106" s="29" t="s">
        <v>282</v>
      </c>
      <c r="D106" s="34" t="s">
        <v>283</v>
      </c>
      <c r="E106" s="15">
        <v>1</v>
      </c>
      <c r="F106" s="16">
        <f>IF(ISERR(H106),0,H106+I106+J106*7+K106*7)</f>
        <v>199</v>
      </c>
      <c r="G106" s="17">
        <f>IF(AND(F105&gt;0,F106&gt;0),F106-F105,"")</f>
        <v>-5</v>
      </c>
      <c r="H106" s="18">
        <f>SUM(L106+P106+T106+X106+AB106+AF106+AJ106+AN106+AR106+AV106+AZ106+BD106+BH106)</f>
        <v>61</v>
      </c>
      <c r="I106" s="19">
        <f>SUM(M106+Q106+U106+Y106+AC106+AG106+AK106+AO106+AS106+AW106+BA106+BE106+BI106)</f>
        <v>33</v>
      </c>
      <c r="J106" s="24">
        <f>SUM(N106+R106+V106+Z106+AD106+AH106+AL106+AP106+AT106+AX106+BB106+BF106+BJ106)</f>
        <v>7</v>
      </c>
      <c r="K106" s="20">
        <f>SUM(O106+S106+W106+AA106+AE106+AI106+AM106+AQ106+AU106+AY106+BC106+BG106+BK106)</f>
        <v>8</v>
      </c>
      <c r="L106" s="21"/>
      <c r="M106" s="22"/>
      <c r="N106" s="22"/>
      <c r="O106" s="23"/>
      <c r="P106" s="21"/>
      <c r="Q106" s="22"/>
      <c r="R106" s="22"/>
      <c r="S106" s="23"/>
      <c r="T106" s="21"/>
      <c r="U106" s="22"/>
      <c r="V106" s="22"/>
      <c r="W106" s="23"/>
      <c r="X106" s="18">
        <v>61</v>
      </c>
      <c r="Y106" s="19">
        <v>33</v>
      </c>
      <c r="Z106" s="24">
        <v>7</v>
      </c>
      <c r="AA106" s="20">
        <v>8</v>
      </c>
      <c r="AB106" s="21"/>
      <c r="AC106" s="22"/>
      <c r="AD106" s="22"/>
      <c r="AE106" s="23"/>
      <c r="AF106" s="21"/>
      <c r="AG106" s="22"/>
      <c r="AH106" s="22"/>
      <c r="AI106" s="23"/>
      <c r="AJ106" s="21"/>
      <c r="AK106" s="22"/>
      <c r="AL106" s="22"/>
      <c r="AM106" s="23"/>
      <c r="AN106" s="21"/>
      <c r="AO106" s="22"/>
      <c r="AP106" s="22"/>
      <c r="AQ106" s="23"/>
      <c r="AR106" s="21"/>
      <c r="AS106" s="22"/>
      <c r="AT106" s="22"/>
      <c r="AU106" s="23"/>
      <c r="AV106" s="21"/>
      <c r="AW106" s="22"/>
      <c r="AX106" s="22"/>
      <c r="AY106" s="23"/>
      <c r="AZ106" s="21"/>
      <c r="BA106" s="22"/>
      <c r="BB106" s="22"/>
      <c r="BC106" s="23"/>
      <c r="BD106" s="21"/>
      <c r="BE106" s="22"/>
      <c r="BF106" s="22"/>
      <c r="BG106" s="23"/>
    </row>
    <row r="107" spans="1:70" x14ac:dyDescent="0.3">
      <c r="A107" s="22">
        <v>27</v>
      </c>
      <c r="B107" s="28" t="s">
        <v>314</v>
      </c>
      <c r="C107" s="29"/>
      <c r="D107" s="35" t="s">
        <v>315</v>
      </c>
      <c r="E107" s="15">
        <v>1</v>
      </c>
      <c r="F107" s="16">
        <f>IF(ISERR(H107),0,H107+I107+J107*7+K107*7)</f>
        <v>198</v>
      </c>
      <c r="G107" s="17">
        <f>IF(AND(F106&gt;0,F107&gt;0),F107-F106,"")</f>
        <v>-1</v>
      </c>
      <c r="H107" s="18">
        <f>SUM(L107+P107+T107+X107+AB107+AF107+AJ107+AN107+AR107+AV107+AZ107+BD107+BH107)</f>
        <v>50</v>
      </c>
      <c r="I107" s="19">
        <f>SUM(M107+Q107+U107+Y107+AC107+AG107+AK107+AO107+AS107+AW107+BA107+BE107+BI107)</f>
        <v>43</v>
      </c>
      <c r="J107" s="24">
        <f>SUM(N107+R107+V107+Z107+AD107+AH107+AL107+AP107+AT107+AX107+BB107+BF107+BJ107)</f>
        <v>7</v>
      </c>
      <c r="K107" s="20">
        <f>SUM(O107+S107+W107+AA107+AE107+AI107+AM107+AQ107+AU107+AY107+BC107+BG107+BK107)</f>
        <v>8</v>
      </c>
      <c r="L107" s="21"/>
      <c r="M107" s="22"/>
      <c r="N107" s="22"/>
      <c r="O107" s="23"/>
      <c r="P107" s="21"/>
      <c r="Q107" s="22"/>
      <c r="R107" s="22"/>
      <c r="S107" s="23"/>
      <c r="T107" s="21"/>
      <c r="U107" s="22"/>
      <c r="V107" s="22"/>
      <c r="W107" s="23"/>
      <c r="X107" s="21"/>
      <c r="Y107" s="22"/>
      <c r="Z107" s="22"/>
      <c r="AA107" s="23"/>
      <c r="AB107" s="21"/>
      <c r="AC107" s="22"/>
      <c r="AD107" s="22"/>
      <c r="AE107" s="23"/>
      <c r="AF107" s="18">
        <v>50</v>
      </c>
      <c r="AG107" s="19">
        <v>43</v>
      </c>
      <c r="AH107" s="24">
        <v>7</v>
      </c>
      <c r="AI107" s="20">
        <v>8</v>
      </c>
      <c r="AJ107" s="21"/>
      <c r="AK107" s="22"/>
      <c r="AL107" s="22"/>
      <c r="AM107" s="23"/>
      <c r="AN107" s="21"/>
      <c r="AO107" s="22"/>
      <c r="AP107" s="22"/>
      <c r="AQ107" s="23"/>
      <c r="AR107" s="21"/>
      <c r="AS107" s="22"/>
      <c r="AT107" s="22"/>
      <c r="AU107" s="23"/>
      <c r="AV107" s="21"/>
      <c r="AW107" s="22"/>
      <c r="AX107" s="22"/>
      <c r="AY107" s="23"/>
      <c r="AZ107" s="21"/>
      <c r="BA107" s="22"/>
      <c r="BB107" s="22"/>
      <c r="BC107" s="23"/>
      <c r="BD107" s="21"/>
      <c r="BE107" s="22"/>
      <c r="BF107" s="22"/>
      <c r="BG107" s="23"/>
    </row>
    <row r="108" spans="1:70" x14ac:dyDescent="0.3">
      <c r="A108" s="15">
        <v>28</v>
      </c>
      <c r="B108" s="28" t="s">
        <v>341</v>
      </c>
      <c r="C108" s="29"/>
      <c r="D108" s="34" t="s">
        <v>342</v>
      </c>
      <c r="E108" s="15">
        <v>1</v>
      </c>
      <c r="F108" s="16">
        <f>IF(ISERR(H108),0,H108+I108+J108*7+K108*7)</f>
        <v>157</v>
      </c>
      <c r="G108" s="17">
        <f>IF(AND(F107&gt;0,F108&gt;0),F108-F107,"")</f>
        <v>-41</v>
      </c>
      <c r="H108" s="18">
        <f>SUM(L108+P108+T108+X108+AB108+AF108+AJ108+AN108+AR108+AV108+AZ108+BD108+BH108)</f>
        <v>44</v>
      </c>
      <c r="I108" s="19">
        <f>SUM(M108+Q108+U108+Y108+AC108+AG108+AK108+AO108+AS108+AW108+BA108+BE108+BI108)</f>
        <v>22</v>
      </c>
      <c r="J108" s="24">
        <f>SUM(N108+R108+V108+Z108+AD108+AH108+AL108+AP108+AT108+AX108+BB108+BF108+BJ108)</f>
        <v>4</v>
      </c>
      <c r="K108" s="20">
        <f>SUM(O108+S108+W108+AA108+AE108+AI108+AM108+AQ108+AU108+AY108+BC108+BG108+BK108)</f>
        <v>9</v>
      </c>
      <c r="L108" s="21"/>
      <c r="M108" s="22"/>
      <c r="N108" s="22"/>
      <c r="O108" s="23"/>
      <c r="P108" s="21"/>
      <c r="Q108" s="22"/>
      <c r="R108" s="22"/>
      <c r="S108" s="23"/>
      <c r="T108" s="21"/>
      <c r="U108" s="22"/>
      <c r="V108" s="22"/>
      <c r="W108" s="23"/>
      <c r="X108" s="21"/>
      <c r="Y108" s="22"/>
      <c r="Z108" s="22"/>
      <c r="AA108" s="23"/>
      <c r="AB108" s="21"/>
      <c r="AC108" s="22"/>
      <c r="AD108" s="22"/>
      <c r="AE108" s="23"/>
      <c r="AF108" s="21"/>
      <c r="AG108" s="22"/>
      <c r="AH108" s="22"/>
      <c r="AI108" s="23"/>
      <c r="AJ108" s="18">
        <v>44</v>
      </c>
      <c r="AK108" s="19">
        <v>22</v>
      </c>
      <c r="AL108" s="24">
        <v>4</v>
      </c>
      <c r="AM108" s="20">
        <v>9</v>
      </c>
      <c r="AN108" s="21"/>
      <c r="AO108" s="22"/>
      <c r="AP108" s="22"/>
      <c r="AQ108" s="23"/>
      <c r="AR108" s="21"/>
      <c r="AS108" s="22"/>
      <c r="AT108" s="22"/>
      <c r="AU108" s="23"/>
      <c r="AV108" s="21"/>
      <c r="AW108" s="22"/>
      <c r="AX108" s="22"/>
      <c r="AY108" s="23"/>
      <c r="AZ108" s="21"/>
      <c r="BA108" s="22"/>
      <c r="BB108" s="22"/>
      <c r="BC108" s="23"/>
      <c r="BD108" s="21"/>
      <c r="BE108" s="22"/>
      <c r="BF108" s="22"/>
      <c r="BG108" s="23"/>
    </row>
    <row r="109" spans="1:70" x14ac:dyDescent="0.3">
      <c r="A109" s="15">
        <v>29</v>
      </c>
      <c r="B109" s="28" t="s">
        <v>343</v>
      </c>
      <c r="C109" s="29" t="s">
        <v>344</v>
      </c>
      <c r="D109" s="51" t="s">
        <v>345</v>
      </c>
      <c r="E109" s="15">
        <v>1</v>
      </c>
      <c r="F109" s="16">
        <f>IF(ISERR(H109),0,H109+I109+J109*7+K109*7)</f>
        <v>134</v>
      </c>
      <c r="G109" s="17">
        <f>IF(AND(F108&gt;0,F109&gt;0),F109-F108,"")</f>
        <v>-23</v>
      </c>
      <c r="H109" s="18">
        <f>SUM(L109+P109+T109+X109+AB109+AF109+AJ109+AN109+AR109+AV109+AZ109+BD109+BH109)</f>
        <v>43</v>
      </c>
      <c r="I109" s="19">
        <f>SUM(M109+Q109+U109+Y109+AC109+AG109+AK109+AO109+AS109+AW109+BA109+BE109+BI109)</f>
        <v>0</v>
      </c>
      <c r="J109" s="24">
        <f>SUM(N109+R109+V109+Z109+AD109+AH109+AL109+AP109+AT109+AX109+BB109+BF109+BJ109)</f>
        <v>8</v>
      </c>
      <c r="K109" s="20">
        <f>SUM(O109+S109+W109+AA109+AE109+AI109+AM109+AQ109+AU109+AY109+BC109+BG109+BK109)</f>
        <v>5</v>
      </c>
      <c r="L109" s="21"/>
      <c r="M109" s="22"/>
      <c r="N109" s="22"/>
      <c r="O109" s="23"/>
      <c r="P109" s="21"/>
      <c r="Q109" s="22"/>
      <c r="R109" s="22"/>
      <c r="S109" s="23"/>
      <c r="T109" s="21"/>
      <c r="U109" s="22"/>
      <c r="V109" s="22"/>
      <c r="W109" s="23"/>
      <c r="X109" s="21"/>
      <c r="Y109" s="22"/>
      <c r="Z109" s="22"/>
      <c r="AA109" s="23"/>
      <c r="AB109" s="21"/>
      <c r="AC109" s="22"/>
      <c r="AD109" s="22"/>
      <c r="AE109" s="23"/>
      <c r="AF109" s="21"/>
      <c r="AG109" s="22"/>
      <c r="AH109" s="22"/>
      <c r="AI109" s="23"/>
      <c r="AJ109" s="18">
        <v>43</v>
      </c>
      <c r="AK109" s="19">
        <v>0</v>
      </c>
      <c r="AL109" s="24">
        <v>8</v>
      </c>
      <c r="AM109" s="20">
        <v>5</v>
      </c>
      <c r="AN109" s="21"/>
      <c r="AO109" s="22"/>
      <c r="AP109" s="22"/>
      <c r="AQ109" s="23"/>
      <c r="AR109" s="21"/>
      <c r="AS109" s="22"/>
      <c r="AT109" s="22"/>
      <c r="AU109" s="23"/>
      <c r="AV109" s="21"/>
      <c r="AW109" s="22"/>
      <c r="AX109" s="22"/>
      <c r="AY109" s="23"/>
      <c r="AZ109" s="21"/>
      <c r="BA109" s="22"/>
      <c r="BB109" s="22"/>
      <c r="BC109" s="23"/>
      <c r="BD109" s="21"/>
      <c r="BE109" s="22"/>
      <c r="BF109" s="22"/>
      <c r="BG109" s="23"/>
    </row>
    <row r="110" spans="1:70" ht="15" thickBot="1" x14ac:dyDescent="0.35">
      <c r="A110" s="22">
        <v>30</v>
      </c>
      <c r="B110" s="28" t="s">
        <v>129</v>
      </c>
      <c r="C110" s="29" t="s">
        <v>130</v>
      </c>
      <c r="D110" s="34" t="s">
        <v>131</v>
      </c>
      <c r="E110" s="15">
        <v>1</v>
      </c>
      <c r="F110" s="16">
        <f>IF(ISERR(H110),0,H110+I110+J110*7+K110*7)</f>
        <v>122</v>
      </c>
      <c r="G110" s="17">
        <f>IF(AND(F109&gt;0,F110&gt;0),F110-F109,"")</f>
        <v>-12</v>
      </c>
      <c r="H110" s="18">
        <f>SUM(L110+P110+T110+X110+AB110+AF110+AJ110+AN110+AR110+AV110+AZ110+BD110+BH110)</f>
        <v>37</v>
      </c>
      <c r="I110" s="19">
        <f>SUM(M110+Q110+U110+Y110+AC110+AG110+AK110+AO110+AS110+AW110+BA110+BE110+BI110)</f>
        <v>8</v>
      </c>
      <c r="J110" s="24">
        <f>SUM(N110+R110+V110+Z110+AD110+AH110+AL110+AP110+AT110+AX110+BB110+BF110+BJ110)</f>
        <v>6</v>
      </c>
      <c r="K110" s="20">
        <f>SUM(O110+S110+W110+AA110+AE110+AI110+AM110+AQ110+AU110+AY110+BC110+BG110+BK110)</f>
        <v>5</v>
      </c>
      <c r="L110" s="18">
        <v>37</v>
      </c>
      <c r="M110" s="19">
        <v>8</v>
      </c>
      <c r="N110" s="24">
        <v>6</v>
      </c>
      <c r="O110" s="20">
        <v>5</v>
      </c>
      <c r="P110" s="21"/>
      <c r="Q110" s="22"/>
      <c r="R110" s="22"/>
      <c r="S110" s="23"/>
      <c r="T110" s="21"/>
      <c r="U110" s="22"/>
      <c r="V110" s="22"/>
      <c r="W110" s="23"/>
      <c r="X110" s="21"/>
      <c r="Y110" s="22"/>
      <c r="Z110" s="22"/>
      <c r="AA110" s="23"/>
      <c r="AB110" s="21"/>
      <c r="AC110" s="22"/>
      <c r="AD110" s="22"/>
      <c r="AE110" s="23"/>
      <c r="AF110" s="21"/>
      <c r="AG110" s="22"/>
      <c r="AH110" s="22"/>
      <c r="AI110" s="23"/>
      <c r="AJ110" s="21"/>
      <c r="AK110" s="22"/>
      <c r="AL110" s="22"/>
      <c r="AM110" s="23"/>
      <c r="AN110" s="21"/>
      <c r="AO110" s="22"/>
      <c r="AP110" s="22"/>
      <c r="AQ110" s="23"/>
      <c r="AR110" s="21"/>
      <c r="AS110" s="22"/>
      <c r="AT110" s="22"/>
      <c r="AU110" s="23"/>
      <c r="AV110" s="21"/>
      <c r="AW110" s="22"/>
      <c r="AX110" s="22"/>
      <c r="AY110" s="23"/>
      <c r="AZ110" s="21"/>
      <c r="BA110" s="22"/>
      <c r="BB110" s="22"/>
      <c r="BC110" s="23"/>
      <c r="BD110" s="21"/>
      <c r="BE110" s="22"/>
      <c r="BF110" s="22"/>
      <c r="BG110" s="23"/>
    </row>
    <row r="111" spans="1:70" s="30" customFormat="1" ht="60" customHeight="1" thickBot="1" x14ac:dyDescent="0.35">
      <c r="A111" s="1" t="s">
        <v>0</v>
      </c>
      <c r="B111" s="57" t="s">
        <v>1</v>
      </c>
      <c r="C111" s="57" t="s">
        <v>2</v>
      </c>
      <c r="D111" s="2" t="s">
        <v>3</v>
      </c>
      <c r="E111" s="3" t="s">
        <v>4</v>
      </c>
      <c r="F111" s="2" t="s">
        <v>5</v>
      </c>
      <c r="G111" s="4" t="s">
        <v>6</v>
      </c>
      <c r="H111" s="70" t="s">
        <v>7</v>
      </c>
      <c r="I111" s="71"/>
      <c r="J111" s="71"/>
      <c r="K111" s="72"/>
      <c r="L111" s="61" t="s">
        <v>346</v>
      </c>
      <c r="M111" s="62"/>
      <c r="N111" s="62"/>
      <c r="O111" s="63"/>
      <c r="P111" s="58" t="s">
        <v>116</v>
      </c>
      <c r="Q111" s="59"/>
      <c r="R111" s="59"/>
      <c r="S111" s="60"/>
      <c r="T111" s="61" t="s">
        <v>117</v>
      </c>
      <c r="U111" s="62"/>
      <c r="V111" s="62"/>
      <c r="W111" s="63"/>
      <c r="X111" s="61" t="s">
        <v>132</v>
      </c>
      <c r="Y111" s="62"/>
      <c r="Z111" s="62"/>
      <c r="AA111" s="63"/>
      <c r="AB111" s="61" t="s">
        <v>118</v>
      </c>
      <c r="AC111" s="62"/>
      <c r="AD111" s="62"/>
      <c r="AE111" s="63"/>
      <c r="AF111" s="61" t="s">
        <v>133</v>
      </c>
      <c r="AG111" s="62"/>
      <c r="AH111" s="62"/>
      <c r="AI111" s="63"/>
      <c r="AJ111" s="61" t="s">
        <v>134</v>
      </c>
      <c r="AK111" s="62"/>
      <c r="AL111" s="62"/>
      <c r="AM111" s="63"/>
      <c r="AN111" s="61" t="s">
        <v>119</v>
      </c>
      <c r="AO111" s="62"/>
      <c r="AP111" s="62"/>
      <c r="AQ111" s="63"/>
      <c r="AR111" s="61" t="s">
        <v>289</v>
      </c>
      <c r="AS111" s="62"/>
      <c r="AT111" s="62"/>
      <c r="AU111" s="63"/>
      <c r="AV111" s="61" t="s">
        <v>135</v>
      </c>
      <c r="AW111" s="62"/>
      <c r="AX111" s="62"/>
      <c r="AY111" s="63"/>
      <c r="AZ111" s="61" t="s">
        <v>120</v>
      </c>
      <c r="BA111" s="62"/>
      <c r="BB111" s="62"/>
      <c r="BC111" s="63"/>
      <c r="BD111" s="61" t="s">
        <v>121</v>
      </c>
      <c r="BE111" s="62"/>
      <c r="BF111" s="62"/>
      <c r="BG111" s="63"/>
      <c r="BH111" s="64" t="s">
        <v>327</v>
      </c>
      <c r="BI111" s="65"/>
      <c r="BJ111" s="65"/>
      <c r="BK111" s="66"/>
    </row>
    <row r="112" spans="1:70" s="30" customFormat="1" ht="15.6" customHeight="1" thickBot="1" x14ac:dyDescent="0.35">
      <c r="A112" s="5" t="s">
        <v>37</v>
      </c>
      <c r="B112" s="6"/>
      <c r="C112" s="6"/>
      <c r="D112" s="6"/>
      <c r="E112" s="6"/>
      <c r="F112" s="6"/>
      <c r="G112" s="7"/>
      <c r="H112" s="8" t="s">
        <v>9</v>
      </c>
      <c r="I112" s="9" t="s">
        <v>10</v>
      </c>
      <c r="J112" s="10" t="s">
        <v>11</v>
      </c>
      <c r="K112" s="11" t="s">
        <v>12</v>
      </c>
      <c r="L112" s="50" t="s">
        <v>9</v>
      </c>
      <c r="M112" s="36" t="s">
        <v>10</v>
      </c>
      <c r="N112" s="37" t="s">
        <v>11</v>
      </c>
      <c r="O112" s="38" t="s">
        <v>12</v>
      </c>
      <c r="P112" s="8" t="s">
        <v>9</v>
      </c>
      <c r="Q112" s="9" t="s">
        <v>10</v>
      </c>
      <c r="R112" s="10" t="s">
        <v>11</v>
      </c>
      <c r="S112" s="11" t="s">
        <v>12</v>
      </c>
      <c r="T112" s="8" t="s">
        <v>9</v>
      </c>
      <c r="U112" s="9" t="s">
        <v>10</v>
      </c>
      <c r="V112" s="10" t="s">
        <v>11</v>
      </c>
      <c r="W112" s="11" t="s">
        <v>12</v>
      </c>
      <c r="X112" s="8" t="s">
        <v>9</v>
      </c>
      <c r="Y112" s="9" t="s">
        <v>10</v>
      </c>
      <c r="Z112" s="10" t="s">
        <v>11</v>
      </c>
      <c r="AA112" s="11" t="s">
        <v>12</v>
      </c>
      <c r="AB112" s="8" t="s">
        <v>9</v>
      </c>
      <c r="AC112" s="9" t="s">
        <v>10</v>
      </c>
      <c r="AD112" s="10" t="s">
        <v>11</v>
      </c>
      <c r="AE112" s="11" t="s">
        <v>12</v>
      </c>
      <c r="AF112" s="8" t="s">
        <v>9</v>
      </c>
      <c r="AG112" s="9" t="s">
        <v>10</v>
      </c>
      <c r="AH112" s="10" t="s">
        <v>11</v>
      </c>
      <c r="AI112" s="11" t="s">
        <v>12</v>
      </c>
      <c r="AJ112" s="8" t="s">
        <v>9</v>
      </c>
      <c r="AK112" s="9" t="s">
        <v>10</v>
      </c>
      <c r="AL112" s="10" t="s">
        <v>11</v>
      </c>
      <c r="AM112" s="11" t="s">
        <v>12</v>
      </c>
      <c r="AN112" s="8" t="s">
        <v>9</v>
      </c>
      <c r="AO112" s="9" t="s">
        <v>10</v>
      </c>
      <c r="AP112" s="10" t="s">
        <v>11</v>
      </c>
      <c r="AQ112" s="11" t="s">
        <v>12</v>
      </c>
      <c r="AR112" s="8" t="s">
        <v>9</v>
      </c>
      <c r="AS112" s="9" t="s">
        <v>10</v>
      </c>
      <c r="AT112" s="10" t="s">
        <v>11</v>
      </c>
      <c r="AU112" s="11" t="s">
        <v>12</v>
      </c>
      <c r="AV112" s="8" t="s">
        <v>9</v>
      </c>
      <c r="AW112" s="9" t="s">
        <v>10</v>
      </c>
      <c r="AX112" s="10" t="s">
        <v>11</v>
      </c>
      <c r="AY112" s="11" t="s">
        <v>12</v>
      </c>
      <c r="AZ112" s="8" t="s">
        <v>9</v>
      </c>
      <c r="BA112" s="9" t="s">
        <v>10</v>
      </c>
      <c r="BB112" s="10" t="s">
        <v>11</v>
      </c>
      <c r="BC112" s="11" t="s">
        <v>12</v>
      </c>
      <c r="BD112" s="8" t="s">
        <v>9</v>
      </c>
      <c r="BE112" s="9" t="s">
        <v>10</v>
      </c>
      <c r="BF112" s="10" t="s">
        <v>11</v>
      </c>
      <c r="BG112" s="11" t="s">
        <v>12</v>
      </c>
      <c r="BH112" s="67" t="s">
        <v>122</v>
      </c>
      <c r="BI112" s="68"/>
      <c r="BJ112" s="68"/>
      <c r="BK112" s="69"/>
      <c r="BL112"/>
      <c r="BM112"/>
      <c r="BN112"/>
      <c r="BO112"/>
      <c r="BP112"/>
      <c r="BQ112"/>
      <c r="BR112"/>
    </row>
    <row r="113" spans="1:71" x14ac:dyDescent="0.3">
      <c r="A113" s="12">
        <v>1</v>
      </c>
      <c r="B113" s="13" t="s">
        <v>291</v>
      </c>
      <c r="C113" s="14"/>
      <c r="D113" s="34" t="s">
        <v>347</v>
      </c>
      <c r="E113" s="15">
        <v>3</v>
      </c>
      <c r="F113" s="16">
        <f>IF(ISERR(H113),0,H113+I113+J113*7+K113*7)</f>
        <v>444</v>
      </c>
      <c r="G113" s="17" t="str">
        <f>IF(AND(F112&gt;0,F113&gt;0),F113-F112,"")</f>
        <v/>
      </c>
      <c r="H113" s="18">
        <f>SUM(L113+P113+T113+X113+AB113+AF113+AJ113+AN113+AR113+AV113+AZ113+BD113+BH113)</f>
        <v>148</v>
      </c>
      <c r="I113" s="19">
        <f>SUM(M113+Q113+U113+Y113+AC113+AG113+AK113+AO113+AS113+AW113+BA113+BE113+BI113)</f>
        <v>79</v>
      </c>
      <c r="J113" s="24">
        <f>SUM(N113+R113+V113+Z113+AD113+AH113+AL113+AP113+AT113+AX113+BB113+BF113+BJ113)</f>
        <v>17</v>
      </c>
      <c r="K113" s="20">
        <f>SUM(O113+S113+W113+AA113+AE113+AI113+AM113+AQ113+AU113+AY113+BC113+BG113+BK113)</f>
        <v>14</v>
      </c>
      <c r="L113" s="21"/>
      <c r="M113" s="22"/>
      <c r="N113" s="22"/>
      <c r="O113" s="23"/>
      <c r="P113" s="21"/>
      <c r="Q113" s="22"/>
      <c r="R113" s="22"/>
      <c r="S113" s="23"/>
      <c r="T113" s="21"/>
      <c r="U113" s="22"/>
      <c r="V113" s="22"/>
      <c r="W113" s="23"/>
      <c r="X113" s="21"/>
      <c r="Y113" s="22"/>
      <c r="Z113" s="22"/>
      <c r="AA113" s="23"/>
      <c r="AB113" s="18">
        <v>52</v>
      </c>
      <c r="AC113" s="19">
        <v>39</v>
      </c>
      <c r="AD113" s="24">
        <v>4</v>
      </c>
      <c r="AE113" s="20">
        <v>2</v>
      </c>
      <c r="AF113" s="18">
        <v>53</v>
      </c>
      <c r="AG113" s="19">
        <v>23</v>
      </c>
      <c r="AH113" s="24">
        <v>8</v>
      </c>
      <c r="AI113" s="20">
        <v>7</v>
      </c>
      <c r="AJ113" s="18">
        <v>43</v>
      </c>
      <c r="AK113" s="19">
        <v>17</v>
      </c>
      <c r="AL113" s="24">
        <v>5</v>
      </c>
      <c r="AM113" s="20">
        <v>5</v>
      </c>
      <c r="AN113" s="21"/>
      <c r="AO113" s="22"/>
      <c r="AP113" s="22"/>
      <c r="AQ113" s="23"/>
      <c r="AR113" s="21"/>
      <c r="AS113" s="22"/>
      <c r="AT113" s="22"/>
      <c r="AU113" s="23"/>
      <c r="AV113" s="21"/>
      <c r="AW113" s="22"/>
      <c r="AX113" s="22"/>
      <c r="AY113" s="23"/>
      <c r="AZ113" s="21"/>
      <c r="BA113" s="22"/>
      <c r="BB113" s="22"/>
      <c r="BC113" s="23"/>
      <c r="BD113" s="21"/>
      <c r="BE113" s="22"/>
      <c r="BF113" s="22"/>
      <c r="BG113" s="23"/>
    </row>
    <row r="114" spans="1:71" x14ac:dyDescent="0.3">
      <c r="A114" s="45">
        <v>2</v>
      </c>
      <c r="B114" s="40" t="s">
        <v>290</v>
      </c>
      <c r="C114" s="41"/>
      <c r="D114" s="34" t="s">
        <v>318</v>
      </c>
      <c r="E114" s="15">
        <v>2</v>
      </c>
      <c r="F114" s="16">
        <f>IF(ISERR(H114),0,H114+I114+J114*7+K114*7)</f>
        <v>404</v>
      </c>
      <c r="G114" s="17">
        <f>IF(AND(F113&gt;0,F114&gt;0),F114-F113,"")</f>
        <v>-40</v>
      </c>
      <c r="H114" s="18">
        <f>SUM(L114+P114+T114+X114+AB114+AF114+AJ114+AN114+AR114+AV114+AZ114+BD114+BH114)</f>
        <v>117</v>
      </c>
      <c r="I114" s="19">
        <f>SUM(M114+Q114+U114+Y114+AC114+AG114+AK114+AO114+AS114+AW114+BA114+BE114+BI114)</f>
        <v>49</v>
      </c>
      <c r="J114" s="24">
        <f>SUM(N114+R114+V114+Z114+AD114+AH114+AL114+AP114+AT114+AX114+BB114+BF114+BJ114)</f>
        <v>19</v>
      </c>
      <c r="K114" s="20">
        <f>SUM(O114+S114+W114+AA114+AE114+AI114+AM114+AQ114+AU114+AY114+BC114+BG114+BK114)</f>
        <v>15</v>
      </c>
      <c r="L114" s="21"/>
      <c r="M114" s="22"/>
      <c r="N114" s="22"/>
      <c r="O114" s="23"/>
      <c r="P114" s="21"/>
      <c r="Q114" s="22"/>
      <c r="R114" s="22"/>
      <c r="S114" s="23"/>
      <c r="T114" s="21"/>
      <c r="U114" s="22"/>
      <c r="V114" s="22"/>
      <c r="W114" s="23"/>
      <c r="X114" s="21"/>
      <c r="Y114" s="22"/>
      <c r="Z114" s="22"/>
      <c r="AA114" s="23"/>
      <c r="AB114" s="18">
        <v>63</v>
      </c>
      <c r="AC114" s="19">
        <v>28</v>
      </c>
      <c r="AD114" s="24">
        <v>11</v>
      </c>
      <c r="AE114" s="20">
        <v>8</v>
      </c>
      <c r="AF114" s="21"/>
      <c r="AG114" s="22"/>
      <c r="AH114" s="22"/>
      <c r="AI114" s="23"/>
      <c r="AJ114" s="18">
        <v>54</v>
      </c>
      <c r="AK114" s="19">
        <v>21</v>
      </c>
      <c r="AL114" s="24">
        <v>8</v>
      </c>
      <c r="AM114" s="20">
        <v>7</v>
      </c>
      <c r="AN114" s="21"/>
      <c r="AO114" s="22"/>
      <c r="AP114" s="22"/>
      <c r="AQ114" s="23"/>
      <c r="AR114" s="21"/>
      <c r="AS114" s="22"/>
      <c r="AT114" s="22"/>
      <c r="AU114" s="23"/>
      <c r="AV114" s="21"/>
      <c r="AW114" s="22"/>
      <c r="AX114" s="22"/>
      <c r="AY114" s="23"/>
      <c r="AZ114" s="21"/>
      <c r="BA114" s="22"/>
      <c r="BB114" s="22"/>
      <c r="BC114" s="23"/>
      <c r="BD114" s="21"/>
      <c r="BE114" s="22"/>
      <c r="BF114" s="22"/>
      <c r="BG114" s="23"/>
    </row>
    <row r="115" spans="1:71" x14ac:dyDescent="0.3">
      <c r="A115" s="25">
        <v>3</v>
      </c>
      <c r="B115" s="26" t="s">
        <v>99</v>
      </c>
      <c r="C115" s="27"/>
      <c r="D115" s="34" t="s">
        <v>100</v>
      </c>
      <c r="E115" s="15">
        <v>5</v>
      </c>
      <c r="F115" s="16">
        <f>IF(ISERR(H115),0,H115+I115+J115*7+K115*7)</f>
        <v>368</v>
      </c>
      <c r="G115" s="17">
        <f>IF(AND(F114&gt;0,F115&gt;0),F115-F114,"")</f>
        <v>-36</v>
      </c>
      <c r="H115" s="18">
        <f>SUM(L115+P115+T115)</f>
        <v>114</v>
      </c>
      <c r="I115" s="19">
        <f>SUM(Q115+Y115+AK115)</f>
        <v>51</v>
      </c>
      <c r="J115" s="24">
        <f>SUM(N115+R115+Z115)</f>
        <v>16</v>
      </c>
      <c r="K115" s="20">
        <f>SUM(W115+AA115+AM115)</f>
        <v>13</v>
      </c>
      <c r="L115" s="18">
        <v>47</v>
      </c>
      <c r="M115" s="22">
        <v>0</v>
      </c>
      <c r="N115" s="24">
        <v>5</v>
      </c>
      <c r="O115" s="23">
        <v>3</v>
      </c>
      <c r="P115" s="18">
        <v>37</v>
      </c>
      <c r="Q115" s="19">
        <v>19</v>
      </c>
      <c r="R115" s="24">
        <v>5</v>
      </c>
      <c r="S115" s="23">
        <v>4</v>
      </c>
      <c r="T115" s="18">
        <v>30</v>
      </c>
      <c r="U115" s="22">
        <v>6</v>
      </c>
      <c r="V115" s="22">
        <v>3</v>
      </c>
      <c r="W115" s="20">
        <v>4</v>
      </c>
      <c r="X115" s="21">
        <v>21</v>
      </c>
      <c r="Y115" s="19">
        <v>21</v>
      </c>
      <c r="Z115" s="24">
        <v>6</v>
      </c>
      <c r="AA115" s="20">
        <v>4</v>
      </c>
      <c r="AB115" s="21"/>
      <c r="AC115" s="22"/>
      <c r="AD115" s="22"/>
      <c r="AE115" s="23"/>
      <c r="AF115" s="21"/>
      <c r="AG115" s="22"/>
      <c r="AH115" s="22"/>
      <c r="AI115" s="23"/>
      <c r="AJ115" s="21">
        <v>28</v>
      </c>
      <c r="AK115" s="19">
        <v>11</v>
      </c>
      <c r="AL115" s="22">
        <v>4</v>
      </c>
      <c r="AM115" s="20">
        <v>5</v>
      </c>
      <c r="AN115" s="21"/>
      <c r="AO115" s="22"/>
      <c r="AP115" s="22"/>
      <c r="AQ115" s="23"/>
      <c r="AR115" s="21"/>
      <c r="AS115" s="22"/>
      <c r="AT115" s="22"/>
      <c r="AU115" s="23"/>
      <c r="AV115" s="21"/>
      <c r="AW115" s="22"/>
      <c r="AX115" s="22"/>
      <c r="AY115" s="23"/>
      <c r="AZ115" s="21"/>
      <c r="BA115" s="22"/>
      <c r="BB115" s="22"/>
      <c r="BC115" s="23"/>
      <c r="BD115" s="21"/>
      <c r="BE115" s="22"/>
      <c r="BF115" s="22"/>
      <c r="BG115" s="23"/>
    </row>
    <row r="116" spans="1:71" x14ac:dyDescent="0.3">
      <c r="A116" s="15">
        <v>4</v>
      </c>
      <c r="B116" s="28" t="s">
        <v>206</v>
      </c>
      <c r="C116" s="29"/>
      <c r="D116" s="34" t="s">
        <v>207</v>
      </c>
      <c r="E116" s="15">
        <v>2</v>
      </c>
      <c r="F116" s="16">
        <f>IF(ISERR(H116),0,H116+I116+J116*7+K116*7)</f>
        <v>232</v>
      </c>
      <c r="G116" s="17">
        <f>IF(AND(F115&gt;0,F116&gt;0),F116-F115,"")</f>
        <v>-136</v>
      </c>
      <c r="H116" s="18">
        <f>SUM(L116+P116+T116+X116+AB116+AF116+AJ116+AN116+AR116+AV116+AZ116+BD116)</f>
        <v>77</v>
      </c>
      <c r="I116" s="19">
        <f>SUM(M116+Q116+U116+Y116+AC116+AG116+AK116+AO116+AS116+AW116+BA116+BE116)</f>
        <v>1</v>
      </c>
      <c r="J116" s="24">
        <f>SUM(N116+R116+V116+Z116+AD116+AH116+AL116+AP116+AT116+AX116+BB116+BF116)</f>
        <v>15</v>
      </c>
      <c r="K116" s="20">
        <f>SUM(O116+S116+W116+AA116+AE116+AI116+AM116+AQ116+AU116+AY116+BC116+BG116)</f>
        <v>7</v>
      </c>
      <c r="L116" s="21"/>
      <c r="M116" s="22"/>
      <c r="N116" s="22"/>
      <c r="O116" s="23"/>
      <c r="P116" s="18">
        <v>35</v>
      </c>
      <c r="Q116" s="19">
        <v>0</v>
      </c>
      <c r="R116" s="24">
        <v>9</v>
      </c>
      <c r="S116" s="20">
        <v>4</v>
      </c>
      <c r="T116" s="21"/>
      <c r="U116" s="22"/>
      <c r="V116" s="22"/>
      <c r="W116" s="23"/>
      <c r="X116" s="21"/>
      <c r="Y116" s="22"/>
      <c r="Z116" s="22"/>
      <c r="AA116" s="23"/>
      <c r="AB116" s="18">
        <v>42</v>
      </c>
      <c r="AC116" s="19">
        <v>1</v>
      </c>
      <c r="AD116" s="24">
        <v>6</v>
      </c>
      <c r="AE116" s="20">
        <v>3</v>
      </c>
      <c r="AF116" s="21"/>
      <c r="AG116" s="22"/>
      <c r="AH116" s="22"/>
      <c r="AI116" s="23"/>
      <c r="AJ116" s="21"/>
      <c r="AK116" s="22"/>
      <c r="AL116" s="22"/>
      <c r="AM116" s="23"/>
      <c r="AN116" s="21"/>
      <c r="AO116" s="22"/>
      <c r="AP116" s="22"/>
      <c r="AQ116" s="23"/>
      <c r="AR116" s="21"/>
      <c r="AS116" s="22"/>
      <c r="AT116" s="22"/>
      <c r="AU116" s="23"/>
      <c r="AV116" s="21"/>
      <c r="AW116" s="22"/>
      <c r="AX116" s="22"/>
      <c r="AY116" s="23"/>
      <c r="AZ116" s="21"/>
      <c r="BA116" s="22"/>
      <c r="BB116" s="22"/>
      <c r="BC116" s="23"/>
      <c r="BD116" s="21"/>
      <c r="BE116" s="22"/>
      <c r="BF116" s="22"/>
      <c r="BG116" s="23"/>
    </row>
    <row r="117" spans="1:71" x14ac:dyDescent="0.3">
      <c r="A117" s="22">
        <v>5</v>
      </c>
      <c r="B117" s="28" t="s">
        <v>348</v>
      </c>
      <c r="C117" s="29"/>
      <c r="D117" s="34" t="s">
        <v>349</v>
      </c>
      <c r="E117" s="15">
        <v>1</v>
      </c>
      <c r="F117" s="16">
        <f>IF(ISERR(H117),0,H117+I117+J117*7+K117*7)</f>
        <v>170</v>
      </c>
      <c r="G117" s="17">
        <f>IF(AND(F116&gt;0,F117&gt;0),F117-F116,"")</f>
        <v>-62</v>
      </c>
      <c r="H117" s="18">
        <f>SUM(L117+P117+T117+X117+AB117+AF117+AJ117+AN117+AR117+AV117+AZ117+BD117)</f>
        <v>48</v>
      </c>
      <c r="I117" s="19">
        <f>SUM(M117+Q117+U117+Y117+AC117+AG117+AK117+AO117+AS117+AW117+BA117+BE117)</f>
        <v>3</v>
      </c>
      <c r="J117" s="24">
        <f>SUM(N117+R117+V117+Z117+AD117+AH117+AL117+AP117+AT117+AX117+BB117+BF117)</f>
        <v>9</v>
      </c>
      <c r="K117" s="20">
        <f>SUM(O117+S117+W117+AA117+AE117+AI117+AM117+AQ117+AU117+AY117+BC117+BG117)</f>
        <v>8</v>
      </c>
      <c r="L117" s="21"/>
      <c r="M117" s="22"/>
      <c r="N117" s="22"/>
      <c r="O117" s="23"/>
      <c r="P117" s="21"/>
      <c r="Q117" s="22"/>
      <c r="R117" s="22"/>
      <c r="S117" s="23"/>
      <c r="T117" s="21"/>
      <c r="U117" s="22"/>
      <c r="V117" s="22"/>
      <c r="W117" s="23"/>
      <c r="X117" s="21"/>
      <c r="Y117" s="22"/>
      <c r="Z117" s="22"/>
      <c r="AA117" s="23"/>
      <c r="AB117" s="21"/>
      <c r="AC117" s="22"/>
      <c r="AD117" s="22"/>
      <c r="AE117" s="23"/>
      <c r="AF117" s="21"/>
      <c r="AG117" s="22"/>
      <c r="AH117" s="22"/>
      <c r="AI117" s="23"/>
      <c r="AJ117" s="18">
        <v>48</v>
      </c>
      <c r="AK117" s="19">
        <v>3</v>
      </c>
      <c r="AL117" s="24">
        <v>9</v>
      </c>
      <c r="AM117" s="20">
        <v>8</v>
      </c>
      <c r="AN117" s="21"/>
      <c r="AO117" s="22"/>
      <c r="AP117" s="22"/>
      <c r="AQ117" s="23"/>
      <c r="AR117" s="21"/>
      <c r="AS117" s="22"/>
      <c r="AT117" s="22"/>
      <c r="AU117" s="23"/>
      <c r="AV117" s="21"/>
      <c r="AW117" s="22"/>
      <c r="AX117" s="22"/>
      <c r="AY117" s="23"/>
      <c r="AZ117" s="21"/>
      <c r="BA117" s="22"/>
      <c r="BB117" s="22"/>
      <c r="BC117" s="23"/>
      <c r="BD117" s="21"/>
      <c r="BE117" s="22"/>
      <c r="BF117" s="22"/>
      <c r="BG117" s="23"/>
    </row>
    <row r="118" spans="1:71" x14ac:dyDescent="0.3">
      <c r="A118" s="22">
        <v>6</v>
      </c>
      <c r="B118" s="28" t="s">
        <v>208</v>
      </c>
      <c r="C118" s="29"/>
      <c r="D118" s="34" t="s">
        <v>209</v>
      </c>
      <c r="E118" s="15">
        <v>1</v>
      </c>
      <c r="F118" s="16">
        <f>IF(ISERR(H118),0,H118+I118+J118*7+K118*7)</f>
        <v>103</v>
      </c>
      <c r="G118" s="17">
        <f>IF(AND(F117&gt;0,F118&gt;0),F118-F117,"")</f>
        <v>-67</v>
      </c>
      <c r="H118" s="18">
        <f>SUM(L118+P118+T118+X118+AB118+AF118+AJ118+AN118+AR118+AV118+AZ118+BD118+BH118)</f>
        <v>31</v>
      </c>
      <c r="I118" s="19">
        <f>SUM(M118+Q118+U118+Y118+AC118+AG118+AK118+AO118+AS118+AW118+BA118+BE118+BI118)</f>
        <v>16</v>
      </c>
      <c r="J118" s="24">
        <f>SUM(N118+R118+V118+Z118+AD118+AH118+AL118+AP118+AT118+AX118+BB118+BF118+BJ118)</f>
        <v>3</v>
      </c>
      <c r="K118" s="20">
        <f>SUM(O118+S118+W118+AA118+AE118+AI118+AM118+AQ118+AU118+AY118+BC118+BG118+BK118)</f>
        <v>5</v>
      </c>
      <c r="L118" s="21"/>
      <c r="M118" s="22"/>
      <c r="N118" s="22"/>
      <c r="O118" s="23"/>
      <c r="P118" s="18">
        <v>31</v>
      </c>
      <c r="Q118" s="19">
        <v>16</v>
      </c>
      <c r="R118" s="24">
        <v>3</v>
      </c>
      <c r="S118" s="20">
        <v>5</v>
      </c>
      <c r="T118" s="21"/>
      <c r="U118" s="22"/>
      <c r="V118" s="22"/>
      <c r="W118" s="23"/>
      <c r="X118" s="21"/>
      <c r="Y118" s="22"/>
      <c r="Z118" s="22"/>
      <c r="AA118" s="23"/>
      <c r="AB118" s="21"/>
      <c r="AC118" s="22"/>
      <c r="AD118" s="22"/>
      <c r="AE118" s="23"/>
      <c r="AF118" s="21"/>
      <c r="AG118" s="22"/>
      <c r="AH118" s="22"/>
      <c r="AI118" s="23"/>
      <c r="AJ118" s="21"/>
      <c r="AK118" s="22"/>
      <c r="AL118" s="22"/>
      <c r="AM118" s="23"/>
      <c r="AN118" s="21"/>
      <c r="AO118" s="22"/>
      <c r="AP118" s="22"/>
      <c r="AQ118" s="23"/>
      <c r="AR118" s="21"/>
      <c r="AS118" s="22"/>
      <c r="AT118" s="22"/>
      <c r="AU118" s="23"/>
      <c r="AV118" s="21"/>
      <c r="AW118" s="22"/>
      <c r="AX118" s="22"/>
      <c r="AY118" s="23"/>
      <c r="AZ118" s="21"/>
      <c r="BA118" s="22"/>
      <c r="BB118" s="22"/>
      <c r="BC118" s="23"/>
      <c r="BD118" s="21"/>
      <c r="BE118" s="22"/>
      <c r="BF118" s="22"/>
      <c r="BG118" s="23"/>
    </row>
    <row r="119" spans="1:71" ht="15" thickBot="1" x14ac:dyDescent="0.35">
      <c r="A119" s="15">
        <v>7</v>
      </c>
      <c r="B119" s="28" t="s">
        <v>114</v>
      </c>
      <c r="C119" s="29"/>
      <c r="D119" s="34" t="s">
        <v>115</v>
      </c>
      <c r="E119" s="15">
        <v>1</v>
      </c>
      <c r="F119" s="16">
        <f>IF(ISERR(H119),0,H119+I119+J119*7+K119*7)</f>
        <v>44</v>
      </c>
      <c r="G119" s="17">
        <f>IF(AND(F118&gt;0,F119&gt;0),F119-F118,"")</f>
        <v>-59</v>
      </c>
      <c r="H119" s="18">
        <f>SUM(L119+P119+T119+X119+AB119+AF119+AJ119+AN119+AR119+AV119+AZ119+BD119+BH119)</f>
        <v>4</v>
      </c>
      <c r="I119" s="19">
        <f>SUM(M119+Q119+U119+Y119+AC119+AG119+AK119+AO119+AS119+AW119+BA119+BE119+BI119)</f>
        <v>5</v>
      </c>
      <c r="J119" s="24">
        <f>SUM(N119+R119+V119+Z119+AD119+AH119+AL119+AP119+AT119+AX119+BB119+BF119+BJ119)</f>
        <v>3</v>
      </c>
      <c r="K119" s="20">
        <f>SUM(O119+S119+W119+AA119+AE119+AI119+AM119+AQ119+AU119+AY119+BC119+BG119+BK119)</f>
        <v>2</v>
      </c>
      <c r="L119" s="21"/>
      <c r="M119" s="22"/>
      <c r="N119" s="22"/>
      <c r="O119" s="23"/>
      <c r="P119" s="21"/>
      <c r="Q119" s="22"/>
      <c r="R119" s="22"/>
      <c r="S119" s="23"/>
      <c r="T119" s="21"/>
      <c r="U119" s="22"/>
      <c r="V119" s="22"/>
      <c r="W119" s="23"/>
      <c r="X119" s="21"/>
      <c r="Y119" s="22"/>
      <c r="Z119" s="22"/>
      <c r="AA119" s="23"/>
      <c r="AB119" s="21"/>
      <c r="AC119" s="22"/>
      <c r="AD119" s="22"/>
      <c r="AE119" s="23"/>
      <c r="AF119" s="18">
        <v>4</v>
      </c>
      <c r="AG119" s="19">
        <v>5</v>
      </c>
      <c r="AH119" s="24">
        <v>3</v>
      </c>
      <c r="AI119" s="20">
        <v>2</v>
      </c>
      <c r="AJ119" s="21"/>
      <c r="AK119" s="22"/>
      <c r="AL119" s="22"/>
      <c r="AM119" s="23"/>
      <c r="AN119" s="21"/>
      <c r="AO119" s="22"/>
      <c r="AP119" s="22"/>
      <c r="AQ119" s="23"/>
      <c r="AR119" s="21"/>
      <c r="AS119" s="22"/>
      <c r="AT119" s="22"/>
      <c r="AU119" s="23"/>
      <c r="AV119" s="21"/>
      <c r="AW119" s="22"/>
      <c r="AX119" s="22"/>
      <c r="AY119" s="23"/>
      <c r="AZ119" s="21"/>
      <c r="BA119" s="22"/>
      <c r="BB119" s="22"/>
      <c r="BC119" s="23"/>
      <c r="BD119" s="21"/>
      <c r="BE119" s="22"/>
      <c r="BF119" s="22"/>
      <c r="BG119" s="23"/>
    </row>
    <row r="120" spans="1:71" s="30" customFormat="1" ht="60" customHeight="1" thickBot="1" x14ac:dyDescent="0.35">
      <c r="A120" s="1" t="s">
        <v>0</v>
      </c>
      <c r="B120" s="57" t="s">
        <v>1</v>
      </c>
      <c r="C120" s="57" t="s">
        <v>2</v>
      </c>
      <c r="D120" s="2" t="s">
        <v>3</v>
      </c>
      <c r="E120" s="3" t="s">
        <v>4</v>
      </c>
      <c r="F120" s="2" t="s">
        <v>5</v>
      </c>
      <c r="G120" s="4" t="s">
        <v>6</v>
      </c>
      <c r="H120" s="70" t="s">
        <v>7</v>
      </c>
      <c r="I120" s="71"/>
      <c r="J120" s="71"/>
      <c r="K120" s="72"/>
      <c r="L120" s="61" t="s">
        <v>346</v>
      </c>
      <c r="M120" s="62"/>
      <c r="N120" s="62"/>
      <c r="O120" s="63"/>
      <c r="P120" s="58" t="s">
        <v>116</v>
      </c>
      <c r="Q120" s="59"/>
      <c r="R120" s="59"/>
      <c r="S120" s="60"/>
      <c r="T120" s="61" t="s">
        <v>117</v>
      </c>
      <c r="U120" s="62"/>
      <c r="V120" s="62"/>
      <c r="W120" s="63"/>
      <c r="X120" s="61" t="s">
        <v>132</v>
      </c>
      <c r="Y120" s="62"/>
      <c r="Z120" s="62"/>
      <c r="AA120" s="63"/>
      <c r="AB120" s="61" t="s">
        <v>118</v>
      </c>
      <c r="AC120" s="62"/>
      <c r="AD120" s="62"/>
      <c r="AE120" s="63"/>
      <c r="AF120" s="61" t="s">
        <v>133</v>
      </c>
      <c r="AG120" s="62"/>
      <c r="AH120" s="62"/>
      <c r="AI120" s="63"/>
      <c r="AJ120" s="61" t="s">
        <v>134</v>
      </c>
      <c r="AK120" s="62"/>
      <c r="AL120" s="62"/>
      <c r="AM120" s="63"/>
      <c r="AN120" s="61" t="s">
        <v>119</v>
      </c>
      <c r="AO120" s="62"/>
      <c r="AP120" s="62"/>
      <c r="AQ120" s="63"/>
      <c r="AR120" s="61" t="s">
        <v>289</v>
      </c>
      <c r="AS120" s="62"/>
      <c r="AT120" s="62"/>
      <c r="AU120" s="63"/>
      <c r="AV120" s="61" t="s">
        <v>135</v>
      </c>
      <c r="AW120" s="62"/>
      <c r="AX120" s="62"/>
      <c r="AY120" s="63"/>
      <c r="AZ120" s="61" t="s">
        <v>120</v>
      </c>
      <c r="BA120" s="62"/>
      <c r="BB120" s="62"/>
      <c r="BC120" s="63"/>
      <c r="BD120" s="61" t="s">
        <v>121</v>
      </c>
      <c r="BE120" s="62"/>
      <c r="BF120" s="62"/>
      <c r="BG120" s="63"/>
      <c r="BH120" s="64" t="s">
        <v>327</v>
      </c>
      <c r="BI120" s="65"/>
      <c r="BJ120" s="65"/>
      <c r="BK120" s="66"/>
    </row>
    <row r="121" spans="1:71" s="30" customFormat="1" ht="15" customHeight="1" thickBot="1" x14ac:dyDescent="0.35">
      <c r="A121" s="5" t="s">
        <v>38</v>
      </c>
      <c r="B121" s="6"/>
      <c r="C121" s="6"/>
      <c r="D121" s="6"/>
      <c r="E121" s="6"/>
      <c r="F121" s="6"/>
      <c r="G121" s="7"/>
      <c r="H121" s="8" t="s">
        <v>9</v>
      </c>
      <c r="I121" s="9" t="s">
        <v>10</v>
      </c>
      <c r="J121" s="10" t="s">
        <v>11</v>
      </c>
      <c r="K121" s="11" t="s">
        <v>12</v>
      </c>
      <c r="L121" s="50" t="s">
        <v>9</v>
      </c>
      <c r="M121" s="36" t="s">
        <v>10</v>
      </c>
      <c r="N121" s="37" t="s">
        <v>11</v>
      </c>
      <c r="O121" s="38" t="s">
        <v>12</v>
      </c>
      <c r="P121" s="8" t="s">
        <v>9</v>
      </c>
      <c r="Q121" s="9" t="s">
        <v>10</v>
      </c>
      <c r="R121" s="10" t="s">
        <v>11</v>
      </c>
      <c r="S121" s="11" t="s">
        <v>12</v>
      </c>
      <c r="T121" s="8" t="s">
        <v>9</v>
      </c>
      <c r="U121" s="9" t="s">
        <v>10</v>
      </c>
      <c r="V121" s="10" t="s">
        <v>11</v>
      </c>
      <c r="W121" s="11" t="s">
        <v>12</v>
      </c>
      <c r="X121" s="8" t="s">
        <v>9</v>
      </c>
      <c r="Y121" s="9" t="s">
        <v>10</v>
      </c>
      <c r="Z121" s="10" t="s">
        <v>11</v>
      </c>
      <c r="AA121" s="11" t="s">
        <v>12</v>
      </c>
      <c r="AB121" s="8" t="s">
        <v>9</v>
      </c>
      <c r="AC121" s="9" t="s">
        <v>10</v>
      </c>
      <c r="AD121" s="10" t="s">
        <v>11</v>
      </c>
      <c r="AE121" s="11" t="s">
        <v>12</v>
      </c>
      <c r="AF121" s="8" t="s">
        <v>9</v>
      </c>
      <c r="AG121" s="9" t="s">
        <v>10</v>
      </c>
      <c r="AH121" s="10" t="s">
        <v>11</v>
      </c>
      <c r="AI121" s="11" t="s">
        <v>12</v>
      </c>
      <c r="AJ121" s="8" t="s">
        <v>9</v>
      </c>
      <c r="AK121" s="9" t="s">
        <v>10</v>
      </c>
      <c r="AL121" s="10" t="s">
        <v>11</v>
      </c>
      <c r="AM121" s="11" t="s">
        <v>12</v>
      </c>
      <c r="AN121" s="8" t="s">
        <v>9</v>
      </c>
      <c r="AO121" s="9" t="s">
        <v>10</v>
      </c>
      <c r="AP121" s="10" t="s">
        <v>11</v>
      </c>
      <c r="AQ121" s="11" t="s">
        <v>12</v>
      </c>
      <c r="AR121" s="8" t="s">
        <v>9</v>
      </c>
      <c r="AS121" s="9" t="s">
        <v>10</v>
      </c>
      <c r="AT121" s="10" t="s">
        <v>11</v>
      </c>
      <c r="AU121" s="11" t="s">
        <v>12</v>
      </c>
      <c r="AV121" s="8" t="s">
        <v>9</v>
      </c>
      <c r="AW121" s="9" t="s">
        <v>10</v>
      </c>
      <c r="AX121" s="10" t="s">
        <v>11</v>
      </c>
      <c r="AY121" s="11" t="s">
        <v>12</v>
      </c>
      <c r="AZ121" s="8" t="s">
        <v>9</v>
      </c>
      <c r="BA121" s="9" t="s">
        <v>10</v>
      </c>
      <c r="BB121" s="10" t="s">
        <v>11</v>
      </c>
      <c r="BC121" s="11" t="s">
        <v>12</v>
      </c>
      <c r="BD121" s="8" t="s">
        <v>9</v>
      </c>
      <c r="BE121" s="9" t="s">
        <v>10</v>
      </c>
      <c r="BF121" s="10" t="s">
        <v>11</v>
      </c>
      <c r="BG121" s="11" t="s">
        <v>12</v>
      </c>
      <c r="BH121" s="67" t="s">
        <v>122</v>
      </c>
      <c r="BI121" s="68"/>
      <c r="BJ121" s="68"/>
      <c r="BK121" s="69"/>
      <c r="BL121"/>
      <c r="BM121"/>
      <c r="BN121"/>
      <c r="BO121"/>
      <c r="BP121"/>
      <c r="BQ121"/>
      <c r="BR121"/>
      <c r="BS121"/>
    </row>
    <row r="122" spans="1:71" x14ac:dyDescent="0.3">
      <c r="A122" s="12">
        <v>1</v>
      </c>
      <c r="B122" s="13" t="s">
        <v>210</v>
      </c>
      <c r="C122" s="14" t="s">
        <v>211</v>
      </c>
      <c r="D122" s="34" t="s">
        <v>212</v>
      </c>
      <c r="E122" s="15">
        <v>3</v>
      </c>
      <c r="F122" s="16">
        <f>IF(ISERR(H122),0,H122+I122+J122*7+K122*7)</f>
        <v>651</v>
      </c>
      <c r="G122" s="17" t="str">
        <f>IF(AND(F121&gt;0,F122&gt;0),F122-F121,"")</f>
        <v/>
      </c>
      <c r="H122" s="18">
        <f>SUM(L122+P122+T122+X122+AB122+AF122+AJ122+AN122+AR122+AV122+AZ122+BD122)</f>
        <v>165</v>
      </c>
      <c r="I122" s="19">
        <f>SUM(M122+Q122+U122+Y122+AC122+AG122+AK122+AO122+AS122+AW122+BA122+BE122)</f>
        <v>129</v>
      </c>
      <c r="J122" s="24">
        <f>SUM(N122+R122+V122+Z122+AD122+AH122+AL122+AP122+AT122+AX122+BB122+BF122)</f>
        <v>26</v>
      </c>
      <c r="K122" s="20">
        <f>SUM(O122+S122+W122+AA122+AE122+AI122+AM122+AQ122+AU122+AY122+BC122+BG122)</f>
        <v>25</v>
      </c>
      <c r="L122" s="21"/>
      <c r="M122" s="22"/>
      <c r="N122" s="22"/>
      <c r="O122" s="23"/>
      <c r="P122" s="18">
        <v>54</v>
      </c>
      <c r="Q122" s="19">
        <v>43</v>
      </c>
      <c r="R122" s="24">
        <v>9</v>
      </c>
      <c r="S122" s="20">
        <v>8</v>
      </c>
      <c r="T122" s="21"/>
      <c r="U122" s="22"/>
      <c r="V122" s="22"/>
      <c r="W122" s="23"/>
      <c r="X122" s="21"/>
      <c r="Y122" s="22"/>
      <c r="Z122" s="22"/>
      <c r="AA122" s="23"/>
      <c r="AB122" s="21"/>
      <c r="AC122" s="22"/>
      <c r="AD122" s="22"/>
      <c r="AE122" s="23"/>
      <c r="AF122" s="18">
        <v>70</v>
      </c>
      <c r="AG122" s="19">
        <v>45</v>
      </c>
      <c r="AH122" s="24">
        <v>8</v>
      </c>
      <c r="AI122" s="20">
        <v>8</v>
      </c>
      <c r="AJ122" s="18">
        <v>41</v>
      </c>
      <c r="AK122" s="19">
        <v>41</v>
      </c>
      <c r="AL122" s="24">
        <v>9</v>
      </c>
      <c r="AM122" s="20">
        <v>9</v>
      </c>
      <c r="AN122" s="21"/>
      <c r="AO122" s="22"/>
      <c r="AP122" s="22"/>
      <c r="AQ122" s="23"/>
      <c r="AR122" s="21"/>
      <c r="AS122" s="22"/>
      <c r="AT122" s="22"/>
      <c r="AU122" s="23"/>
      <c r="AV122" s="21"/>
      <c r="AW122" s="22"/>
      <c r="AX122" s="22"/>
      <c r="AY122" s="23"/>
      <c r="AZ122" s="21"/>
      <c r="BA122" s="22"/>
      <c r="BB122" s="22"/>
      <c r="BC122" s="23"/>
      <c r="BD122" s="21"/>
      <c r="BE122" s="22"/>
      <c r="BF122" s="22"/>
      <c r="BG122" s="23"/>
    </row>
    <row r="123" spans="1:71" x14ac:dyDescent="0.3">
      <c r="A123" s="45">
        <v>2</v>
      </c>
      <c r="B123" s="40" t="s">
        <v>215</v>
      </c>
      <c r="C123" s="41"/>
      <c r="D123" s="34" t="s">
        <v>216</v>
      </c>
      <c r="E123" s="15">
        <v>3</v>
      </c>
      <c r="F123" s="16">
        <f>IF(ISERR(H123),0,H123+I123+J123*7+K123*7)</f>
        <v>564</v>
      </c>
      <c r="G123" s="17">
        <f>IF(AND(F122&gt;0,F123&gt;0),F123-F122,"")</f>
        <v>-87</v>
      </c>
      <c r="H123" s="18">
        <f>SUM(L123+P123+T123+X123+AB123+AF123+AJ123+AN123+AR123+AV123+AZ123+BD123)</f>
        <v>152</v>
      </c>
      <c r="I123" s="19">
        <f>SUM(M123+Q123+U123+Y123+AC123+AG123+AK123+AO123+AS123+AW123+BA123+BE123)</f>
        <v>34</v>
      </c>
      <c r="J123" s="24">
        <f>SUM(N123+R123+V123+Z123+AD123+AH123+AL123+AP123+AT123+AX123+BB123+BF123)</f>
        <v>25</v>
      </c>
      <c r="K123" s="20">
        <f>SUM(O123+S123+W123+AA123+AE123+AI123+AM123+AQ123+AU123+AY123+BC123+BG123)</f>
        <v>29</v>
      </c>
      <c r="L123" s="52"/>
      <c r="M123" s="22"/>
      <c r="N123" s="22"/>
      <c r="O123" s="23"/>
      <c r="P123" s="18">
        <v>46</v>
      </c>
      <c r="Q123" s="19">
        <v>15</v>
      </c>
      <c r="R123" s="24">
        <v>9</v>
      </c>
      <c r="S123" s="20">
        <v>10</v>
      </c>
      <c r="T123" s="21"/>
      <c r="U123" s="22"/>
      <c r="V123" s="22"/>
      <c r="W123" s="23"/>
      <c r="X123" s="21"/>
      <c r="Y123" s="22"/>
      <c r="Z123" s="22"/>
      <c r="AA123" s="23"/>
      <c r="AB123" s="18">
        <v>59</v>
      </c>
      <c r="AC123" s="19">
        <v>4</v>
      </c>
      <c r="AD123" s="24">
        <v>9</v>
      </c>
      <c r="AE123" s="20">
        <v>10</v>
      </c>
      <c r="AF123" s="21"/>
      <c r="AG123" s="22"/>
      <c r="AH123" s="22"/>
      <c r="AI123" s="23"/>
      <c r="AJ123" s="18">
        <v>47</v>
      </c>
      <c r="AK123" s="19">
        <v>15</v>
      </c>
      <c r="AL123" s="24">
        <v>7</v>
      </c>
      <c r="AM123" s="20">
        <v>9</v>
      </c>
      <c r="AN123" s="21"/>
      <c r="AO123" s="22"/>
      <c r="AP123" s="22"/>
      <c r="AQ123" s="23"/>
      <c r="AR123" s="21"/>
      <c r="AS123" s="22"/>
      <c r="AT123" s="22"/>
      <c r="AU123" s="23"/>
      <c r="AV123" s="21"/>
      <c r="AW123" s="22"/>
      <c r="AX123" s="22"/>
      <c r="AY123" s="23"/>
      <c r="AZ123" s="21"/>
      <c r="BA123" s="22"/>
      <c r="BB123" s="22"/>
      <c r="BC123" s="23"/>
      <c r="BD123" s="21"/>
      <c r="BE123" s="22"/>
      <c r="BF123" s="22"/>
      <c r="BG123" s="23"/>
    </row>
    <row r="124" spans="1:71" x14ac:dyDescent="0.3">
      <c r="A124" s="25">
        <v>3</v>
      </c>
      <c r="B124" s="26" t="s">
        <v>292</v>
      </c>
      <c r="C124" s="27"/>
      <c r="D124" s="34" t="s">
        <v>293</v>
      </c>
      <c r="E124" s="15">
        <v>2</v>
      </c>
      <c r="F124" s="16">
        <f>IF(ISERR(H124),0,H124+I124+J124*7+K124*7)</f>
        <v>379</v>
      </c>
      <c r="G124" s="17">
        <f>IF(AND(F123&gt;0,F124&gt;0),F124-F123,"")</f>
        <v>-185</v>
      </c>
      <c r="H124" s="18">
        <f>SUM(L124+P124+T124+X124+AB124+AF124+AJ124+AN124+AR124+AV124+AZ124+BD124)</f>
        <v>98</v>
      </c>
      <c r="I124" s="19">
        <f>SUM(M124+Q124+U124+Y124+AC124+AG124+AK124+AO124+AS124+AW124+BA124+BE124)</f>
        <v>78</v>
      </c>
      <c r="J124" s="24">
        <f>SUM(N124+R124+V124+Z124+AD124+AH124+AL124+AP124+AT124+AX124+BB124+BF124)</f>
        <v>12</v>
      </c>
      <c r="K124" s="20">
        <f>SUM(O124+S124+W124+AA124+AE124+AI124+AM124+AQ124+AU124+AY124+BC124+BG124)</f>
        <v>17</v>
      </c>
      <c r="L124" s="52"/>
      <c r="M124" s="22"/>
      <c r="N124" s="22"/>
      <c r="O124" s="23"/>
      <c r="P124" s="21"/>
      <c r="Q124" s="22"/>
      <c r="R124" s="22"/>
      <c r="S124" s="23"/>
      <c r="T124" s="21"/>
      <c r="U124" s="22"/>
      <c r="V124" s="22"/>
      <c r="W124" s="23"/>
      <c r="X124" s="21"/>
      <c r="Y124" s="22"/>
      <c r="Z124" s="22"/>
      <c r="AA124" s="23"/>
      <c r="AB124" s="18">
        <v>51</v>
      </c>
      <c r="AC124" s="19">
        <v>38</v>
      </c>
      <c r="AD124" s="24">
        <v>6</v>
      </c>
      <c r="AE124" s="20">
        <v>9</v>
      </c>
      <c r="AF124" s="18">
        <v>47</v>
      </c>
      <c r="AG124" s="19">
        <v>40</v>
      </c>
      <c r="AH124" s="24">
        <v>6</v>
      </c>
      <c r="AI124" s="20">
        <v>8</v>
      </c>
      <c r="AJ124" s="21"/>
      <c r="AK124" s="22"/>
      <c r="AL124" s="22"/>
      <c r="AM124" s="23"/>
      <c r="AN124" s="21"/>
      <c r="AO124" s="22"/>
      <c r="AP124" s="22"/>
      <c r="AQ124" s="23"/>
      <c r="AR124" s="21"/>
      <c r="AS124" s="22"/>
      <c r="AT124" s="22"/>
      <c r="AU124" s="23"/>
      <c r="AV124" s="21"/>
      <c r="AW124" s="22"/>
      <c r="AX124" s="22"/>
      <c r="AY124" s="23"/>
      <c r="AZ124" s="21"/>
      <c r="BA124" s="22"/>
      <c r="BB124" s="22"/>
      <c r="BC124" s="23"/>
      <c r="BD124" s="21"/>
      <c r="BE124" s="22"/>
      <c r="BF124" s="22"/>
      <c r="BG124" s="23"/>
    </row>
    <row r="125" spans="1:71" x14ac:dyDescent="0.3">
      <c r="A125" s="22">
        <v>4</v>
      </c>
      <c r="B125" s="28" t="s">
        <v>213</v>
      </c>
      <c r="C125" s="29"/>
      <c r="D125" s="34" t="s">
        <v>214</v>
      </c>
      <c r="E125" s="15">
        <v>2</v>
      </c>
      <c r="F125" s="16">
        <f>IF(ISERR(H125),0,H125+I125+J125*7+K125*7)</f>
        <v>348</v>
      </c>
      <c r="G125" s="17">
        <f>IF(AND(F124&gt;0,F125&gt;0),F125-F124,"")</f>
        <v>-31</v>
      </c>
      <c r="H125" s="18">
        <f>SUM(L125+P125+T125+X125+AB125+AF125+AJ125+AN125+AR125+AV125+AZ125+BD125)</f>
        <v>134</v>
      </c>
      <c r="I125" s="19">
        <f>SUM(M125+Q125+U125+Y125+AC125+AG125+AK125+AO125+AS125+AW125+BA125+BE125)</f>
        <v>39</v>
      </c>
      <c r="J125" s="24">
        <f>SUM(N125+R125+V125+Z125+AD125+AH125+AL125+AP125+AT125+AX125+BB125+BF125)</f>
        <v>15</v>
      </c>
      <c r="K125" s="20">
        <f>SUM(O125+S125+W125+AA125+AE125+AI125+AM125+AQ125+AU125+AY125+BC125+BG125)</f>
        <v>10</v>
      </c>
      <c r="L125" s="21"/>
      <c r="M125" s="22"/>
      <c r="N125" s="22"/>
      <c r="O125" s="23"/>
      <c r="P125" s="18">
        <v>75</v>
      </c>
      <c r="Q125" s="19">
        <v>28</v>
      </c>
      <c r="R125" s="24">
        <v>8</v>
      </c>
      <c r="S125" s="20">
        <v>7</v>
      </c>
      <c r="T125" s="21"/>
      <c r="U125" s="22"/>
      <c r="V125" s="22"/>
      <c r="W125" s="23"/>
      <c r="X125" s="21"/>
      <c r="Y125" s="22"/>
      <c r="Z125" s="22"/>
      <c r="AA125" s="23"/>
      <c r="AB125" s="21"/>
      <c r="AC125" s="22"/>
      <c r="AD125" s="22"/>
      <c r="AE125" s="23"/>
      <c r="AF125" s="18">
        <v>59</v>
      </c>
      <c r="AG125" s="19">
        <v>11</v>
      </c>
      <c r="AH125" s="24">
        <v>7</v>
      </c>
      <c r="AI125" s="20">
        <v>3</v>
      </c>
      <c r="AJ125" s="21"/>
      <c r="AK125" s="22"/>
      <c r="AL125" s="22"/>
      <c r="AM125" s="23"/>
      <c r="AN125" s="21"/>
      <c r="AO125" s="22"/>
      <c r="AP125" s="22"/>
      <c r="AQ125" s="23"/>
      <c r="AR125" s="21"/>
      <c r="AS125" s="22"/>
      <c r="AT125" s="22"/>
      <c r="AU125" s="23"/>
      <c r="AV125" s="21"/>
      <c r="AW125" s="22"/>
      <c r="AX125" s="22"/>
      <c r="AY125" s="23"/>
      <c r="AZ125" s="21"/>
      <c r="BA125" s="22"/>
      <c r="BB125" s="22"/>
      <c r="BC125" s="23"/>
      <c r="BD125" s="21"/>
      <c r="BE125" s="22"/>
      <c r="BF125" s="22"/>
      <c r="BG125" s="23"/>
    </row>
    <row r="126" spans="1:71" x14ac:dyDescent="0.3">
      <c r="A126" s="15">
        <v>5</v>
      </c>
      <c r="B126" s="28" t="s">
        <v>43</v>
      </c>
      <c r="C126" s="29"/>
      <c r="D126" s="34" t="s">
        <v>91</v>
      </c>
      <c r="E126" s="15">
        <v>2</v>
      </c>
      <c r="F126" s="16">
        <f>IF(ISERR(H126),0,H126+I126+J126*7+K126*7)</f>
        <v>264</v>
      </c>
      <c r="G126" s="17">
        <f>IF(AND(F125&gt;0,F126&gt;0),F126-F125,"")</f>
        <v>-84</v>
      </c>
      <c r="H126" s="18">
        <f>SUM(L126+P126+T126+X126+AB126+AF126+AJ126+AN126+AR126+AV126+AZ126+BD126)</f>
        <v>58</v>
      </c>
      <c r="I126" s="19">
        <f>SUM(M126+Q126+U126+Y126+AC126+AG126+AK126+AO126+AS126+AW126+BA126+BE126)</f>
        <v>24</v>
      </c>
      <c r="J126" s="24">
        <f>SUM(N126+R126+V126+Z126+AD126+AH126+AL126+AP126+AT126+AX126+BB126+BF126)</f>
        <v>14</v>
      </c>
      <c r="K126" s="20">
        <f>SUM(O126+S126+W126+AA126+AE126+AI126+AM126+AQ126+AU126+AY126+BC126+BG126)</f>
        <v>12</v>
      </c>
      <c r="L126" s="18">
        <v>41</v>
      </c>
      <c r="M126" s="19">
        <v>20</v>
      </c>
      <c r="N126" s="24">
        <v>8</v>
      </c>
      <c r="O126" s="20">
        <v>8</v>
      </c>
      <c r="P126" s="21"/>
      <c r="Q126" s="22"/>
      <c r="R126" s="22"/>
      <c r="S126" s="23"/>
      <c r="T126" s="21"/>
      <c r="U126" s="22"/>
      <c r="V126" s="22"/>
      <c r="W126" s="23"/>
      <c r="X126" s="21"/>
      <c r="Y126" s="22"/>
      <c r="Z126" s="22"/>
      <c r="AA126" s="23"/>
      <c r="AB126" s="21"/>
      <c r="AC126" s="22"/>
      <c r="AD126" s="22"/>
      <c r="AE126" s="23"/>
      <c r="AF126" s="21"/>
      <c r="AG126" s="22"/>
      <c r="AH126" s="22"/>
      <c r="AI126" s="23"/>
      <c r="AJ126" s="18">
        <v>17</v>
      </c>
      <c r="AK126" s="19">
        <v>4</v>
      </c>
      <c r="AL126" s="24">
        <v>6</v>
      </c>
      <c r="AM126" s="20">
        <v>4</v>
      </c>
      <c r="AN126" s="21"/>
      <c r="AO126" s="22"/>
      <c r="AP126" s="22"/>
      <c r="AQ126" s="23"/>
      <c r="AR126" s="21"/>
      <c r="AS126" s="22"/>
      <c r="AT126" s="22"/>
      <c r="AU126" s="23"/>
      <c r="AV126" s="21"/>
      <c r="AW126" s="22"/>
      <c r="AX126" s="22"/>
      <c r="AY126" s="23"/>
      <c r="AZ126" s="21"/>
      <c r="BA126" s="22"/>
      <c r="BB126" s="22"/>
      <c r="BC126" s="23"/>
      <c r="BD126" s="21"/>
      <c r="BE126" s="22"/>
      <c r="BF126" s="22"/>
      <c r="BG126" s="23"/>
    </row>
    <row r="127" spans="1:71" x14ac:dyDescent="0.3">
      <c r="A127" s="22">
        <v>6</v>
      </c>
      <c r="B127" s="28" t="s">
        <v>319</v>
      </c>
      <c r="C127" s="29"/>
      <c r="D127" s="35" t="s">
        <v>320</v>
      </c>
      <c r="E127" s="15">
        <v>1</v>
      </c>
      <c r="F127" s="16">
        <f>IF(ISERR(H127),0,H127+I127+J127*7+K127*7)</f>
        <v>186</v>
      </c>
      <c r="G127" s="17">
        <f>IF(AND(F126&gt;0,F127&gt;0),F127-F126,"")</f>
        <v>-78</v>
      </c>
      <c r="H127" s="18">
        <f>SUM(L127+P127+T127+X127+AB127+AF127+AJ127+AN127+AR127+AV127+AZ127+BD127)</f>
        <v>48</v>
      </c>
      <c r="I127" s="19">
        <f>SUM(M127+Q127+U127+Y127+AC127+AG127+AK127+AO127+AS127+AW127+BA127+BE127)</f>
        <v>19</v>
      </c>
      <c r="J127" s="24">
        <f>SUM(N127+R127+V127+Z127+AD127+AH127+AL127+AP127+AT127+AX127+BB127+BF127)</f>
        <v>8</v>
      </c>
      <c r="K127" s="20">
        <f>SUM(O127+S127+W127+AA127+AE127+AI127+AM127+AQ127+AU127+AY127+BC127+BG127)</f>
        <v>9</v>
      </c>
      <c r="L127" s="21"/>
      <c r="M127" s="22"/>
      <c r="N127" s="22"/>
      <c r="O127" s="23"/>
      <c r="P127" s="21"/>
      <c r="Q127" s="22"/>
      <c r="R127" s="22"/>
      <c r="S127" s="23"/>
      <c r="T127" s="21"/>
      <c r="U127" s="22"/>
      <c r="V127" s="22"/>
      <c r="W127" s="23"/>
      <c r="X127" s="21"/>
      <c r="Y127" s="22"/>
      <c r="Z127" s="22"/>
      <c r="AA127" s="23"/>
      <c r="AB127" s="21"/>
      <c r="AC127" s="22"/>
      <c r="AD127" s="22"/>
      <c r="AE127" s="23"/>
      <c r="AF127" s="18">
        <v>48</v>
      </c>
      <c r="AG127" s="19">
        <v>19</v>
      </c>
      <c r="AH127" s="24">
        <v>8</v>
      </c>
      <c r="AI127" s="20">
        <v>9</v>
      </c>
      <c r="AJ127" s="21"/>
      <c r="AK127" s="22"/>
      <c r="AL127" s="22"/>
      <c r="AM127" s="23"/>
      <c r="AN127" s="21"/>
      <c r="AO127" s="22"/>
      <c r="AP127" s="22"/>
      <c r="AQ127" s="23"/>
      <c r="AR127" s="21"/>
      <c r="AS127" s="22"/>
      <c r="AT127" s="22"/>
      <c r="AU127" s="23"/>
      <c r="AV127" s="21"/>
      <c r="AW127" s="22"/>
      <c r="AX127" s="22"/>
      <c r="AY127" s="23"/>
      <c r="AZ127" s="21"/>
      <c r="BA127" s="22"/>
      <c r="BB127" s="22"/>
      <c r="BC127" s="23"/>
      <c r="BD127" s="21"/>
      <c r="BE127" s="22"/>
      <c r="BF127" s="22"/>
      <c r="BG127" s="23"/>
    </row>
    <row r="128" spans="1:71" x14ac:dyDescent="0.3">
      <c r="A128" s="22">
        <v>7</v>
      </c>
      <c r="B128" s="28" t="s">
        <v>265</v>
      </c>
      <c r="C128" s="29" t="s">
        <v>266</v>
      </c>
      <c r="D128" s="55" t="s">
        <v>267</v>
      </c>
      <c r="E128" s="15">
        <v>1</v>
      </c>
      <c r="F128" s="16">
        <f>IF(ISERR(H128),0,H128+I128+J128*7+K128*7)</f>
        <v>167</v>
      </c>
      <c r="G128" s="17">
        <f>IF(AND(F127&gt;0,F128&gt;0),F128-F127,"")</f>
        <v>-19</v>
      </c>
      <c r="H128" s="18">
        <f>SUM(L128+P128+T128+X128+AB128+AF128+AJ128+AN128+AR128+AV128+AZ128+BD128)</f>
        <v>64</v>
      </c>
      <c r="I128" s="19">
        <f>SUM(M128+Q128+U128+Y128+AC128+AG128+AK128+AO128+AS128+AW128+BA128+BE128)</f>
        <v>12</v>
      </c>
      <c r="J128" s="24">
        <f>SUM(N128+R128+V128+Z128+AD128+AH128+AL128+AP128+AT128+AX128+BB128+BF128)</f>
        <v>7</v>
      </c>
      <c r="K128" s="20">
        <f>SUM(O128+S128+W128+AA128+AE128+AI128+AM128+AQ128+AU128+AY128+BC128+BG128)</f>
        <v>6</v>
      </c>
      <c r="L128" s="21"/>
      <c r="M128" s="22"/>
      <c r="N128" s="22"/>
      <c r="O128" s="23"/>
      <c r="P128" s="21"/>
      <c r="Q128" s="22"/>
      <c r="R128" s="22"/>
      <c r="S128" s="23"/>
      <c r="T128" s="18">
        <v>64</v>
      </c>
      <c r="U128" s="19">
        <v>12</v>
      </c>
      <c r="V128" s="24">
        <v>7</v>
      </c>
      <c r="W128" s="20">
        <v>6</v>
      </c>
      <c r="X128" s="21"/>
      <c r="Y128" s="22"/>
      <c r="Z128" s="22"/>
      <c r="AA128" s="23"/>
      <c r="AB128" s="21"/>
      <c r="AC128" s="22"/>
      <c r="AD128" s="22"/>
      <c r="AE128" s="23"/>
      <c r="AF128" s="21"/>
      <c r="AG128" s="22"/>
      <c r="AH128" s="22"/>
      <c r="AI128" s="23"/>
      <c r="AJ128" s="21"/>
      <c r="AK128" s="22"/>
      <c r="AL128" s="22"/>
      <c r="AM128" s="23"/>
      <c r="AN128" s="21"/>
      <c r="AO128" s="22"/>
      <c r="AP128" s="22"/>
      <c r="AQ128" s="23"/>
      <c r="AR128" s="21"/>
      <c r="AS128" s="22"/>
      <c r="AT128" s="22"/>
      <c r="AU128" s="23"/>
      <c r="AV128" s="21"/>
      <c r="AW128" s="22"/>
      <c r="AX128" s="22"/>
      <c r="AY128" s="23"/>
      <c r="AZ128" s="21"/>
      <c r="BA128" s="22"/>
      <c r="BB128" s="22"/>
      <c r="BC128" s="23"/>
      <c r="BD128" s="21"/>
      <c r="BE128" s="22"/>
      <c r="BF128" s="22"/>
      <c r="BG128" s="23"/>
    </row>
    <row r="129" spans="1:71" x14ac:dyDescent="0.3">
      <c r="A129" s="15">
        <v>8</v>
      </c>
      <c r="B129" s="28" t="s">
        <v>295</v>
      </c>
      <c r="C129" s="29" t="s">
        <v>296</v>
      </c>
      <c r="D129" s="34" t="s">
        <v>297</v>
      </c>
      <c r="E129" s="15">
        <v>2</v>
      </c>
      <c r="F129" s="16">
        <f>IF(ISERR(H129),0,H129+I129+J129*7+K129*7)</f>
        <v>133</v>
      </c>
      <c r="G129" s="17">
        <f>IF(AND(F128&gt;0,F129&gt;0),F129-F128,"")</f>
        <v>-34</v>
      </c>
      <c r="H129" s="18">
        <f>SUM(L129+P129+T129+X129+AB129+AF129+AJ129+AN129+AR129+AV129+AZ129+BD129)</f>
        <v>42</v>
      </c>
      <c r="I129" s="19">
        <f>SUM(M129+Q129+U129+Y129+AC129+AG129+AK129+AO129+AS129+AW129+BA129+BE129)</f>
        <v>0</v>
      </c>
      <c r="J129" s="24">
        <f>SUM(N129+R129+V129+Z129+AD129+AH129+AL129+AP129+AT129+AX129+BB129+BF129)</f>
        <v>7</v>
      </c>
      <c r="K129" s="20">
        <f>SUM(O129+S129+W129+AA129+AE129+AI129+AM129+AQ129+AU129+AY129+BC129+BG129)</f>
        <v>6</v>
      </c>
      <c r="L129" s="52"/>
      <c r="M129" s="22"/>
      <c r="N129" s="22"/>
      <c r="O129" s="23"/>
      <c r="P129" s="21"/>
      <c r="Q129" s="22"/>
      <c r="R129" s="22"/>
      <c r="S129" s="23"/>
      <c r="T129" s="21"/>
      <c r="U129" s="22"/>
      <c r="V129" s="22"/>
      <c r="W129" s="23"/>
      <c r="X129" s="21"/>
      <c r="Y129" s="22"/>
      <c r="Z129" s="22"/>
      <c r="AA129" s="23"/>
      <c r="AB129" s="18">
        <v>21</v>
      </c>
      <c r="AC129" s="19">
        <v>0</v>
      </c>
      <c r="AD129" s="24">
        <v>4</v>
      </c>
      <c r="AE129" s="20">
        <v>1</v>
      </c>
      <c r="AF129" s="21"/>
      <c r="AG129" s="22"/>
      <c r="AH129" s="22"/>
      <c r="AI129" s="23"/>
      <c r="AJ129" s="18">
        <v>21</v>
      </c>
      <c r="AK129" s="19">
        <v>0</v>
      </c>
      <c r="AL129" s="24">
        <v>3</v>
      </c>
      <c r="AM129" s="20">
        <v>5</v>
      </c>
      <c r="AN129" s="21"/>
      <c r="AO129" s="22"/>
      <c r="AP129" s="22"/>
      <c r="AQ129" s="23"/>
      <c r="AR129" s="21"/>
      <c r="AS129" s="22"/>
      <c r="AT129" s="22"/>
      <c r="AU129" s="23"/>
      <c r="AV129" s="21"/>
      <c r="AW129" s="22"/>
      <c r="AX129" s="22"/>
      <c r="AY129" s="23"/>
      <c r="AZ129" s="21"/>
      <c r="BA129" s="22"/>
      <c r="BB129" s="22"/>
      <c r="BC129" s="23"/>
      <c r="BD129" s="21"/>
      <c r="BE129" s="22"/>
      <c r="BF129" s="22"/>
      <c r="BG129" s="23"/>
    </row>
    <row r="130" spans="1:71" x14ac:dyDescent="0.3">
      <c r="A130" s="22">
        <v>9</v>
      </c>
      <c r="B130" s="28" t="s">
        <v>217</v>
      </c>
      <c r="C130" s="29" t="s">
        <v>218</v>
      </c>
      <c r="D130" s="34" t="s">
        <v>219</v>
      </c>
      <c r="E130" s="15">
        <v>1</v>
      </c>
      <c r="F130" s="16">
        <f>IF(ISERR(H130),0,H130+I130+J130*7+K130*7)</f>
        <v>131</v>
      </c>
      <c r="G130" s="17">
        <f>IF(AND(F129&gt;0,F130&gt;0),F130-F129,"")</f>
        <v>-2</v>
      </c>
      <c r="H130" s="18">
        <f>SUM(L130+P130+T130+X130+AB130+AF130+AJ130+AN130+AR130+AV130+AZ130+BD130)</f>
        <v>11</v>
      </c>
      <c r="I130" s="19">
        <f>SUM(M130+Q130+U130+Y130+AC130+AG130+AK130+AO130+AS130+AW130+BA130+BE130)</f>
        <v>22</v>
      </c>
      <c r="J130" s="24">
        <f>SUM(N130+R130+V130+Z130+AD130+AH130+AL130+AP130+AT130+AX130+BB130+BF130)</f>
        <v>5</v>
      </c>
      <c r="K130" s="20">
        <f>SUM(O130+S130+W130+AA130+AE130+AI130+AM130+AQ130+AU130+AY130+BC130+BG130)</f>
        <v>9</v>
      </c>
      <c r="L130" s="52"/>
      <c r="M130" s="22"/>
      <c r="N130" s="22"/>
      <c r="O130" s="23"/>
      <c r="P130" s="18">
        <v>11</v>
      </c>
      <c r="Q130" s="19">
        <v>22</v>
      </c>
      <c r="R130" s="24">
        <v>5</v>
      </c>
      <c r="S130" s="20">
        <v>9</v>
      </c>
      <c r="T130" s="21"/>
      <c r="U130" s="22"/>
      <c r="V130" s="22"/>
      <c r="W130" s="23"/>
      <c r="X130" s="21"/>
      <c r="Y130" s="22"/>
      <c r="Z130" s="22"/>
      <c r="AA130" s="23"/>
      <c r="AB130" s="21"/>
      <c r="AC130" s="22"/>
      <c r="AD130" s="22"/>
      <c r="AE130" s="23"/>
      <c r="AF130" s="21"/>
      <c r="AG130" s="22"/>
      <c r="AH130" s="22"/>
      <c r="AI130" s="23"/>
      <c r="AJ130" s="21"/>
      <c r="AK130" s="22"/>
      <c r="AL130" s="22"/>
      <c r="AM130" s="23"/>
      <c r="AN130" s="21"/>
      <c r="AO130" s="22"/>
      <c r="AP130" s="22"/>
      <c r="AQ130" s="23"/>
      <c r="AR130" s="21"/>
      <c r="AS130" s="22"/>
      <c r="AT130" s="22"/>
      <c r="AU130" s="23"/>
      <c r="AV130" s="21"/>
      <c r="AW130" s="22"/>
      <c r="AX130" s="22"/>
      <c r="AY130" s="23"/>
      <c r="AZ130" s="21"/>
      <c r="BA130" s="22"/>
      <c r="BB130" s="22"/>
      <c r="BC130" s="23"/>
      <c r="BD130" s="21"/>
      <c r="BE130" s="22"/>
      <c r="BF130" s="22"/>
      <c r="BG130" s="23"/>
    </row>
    <row r="131" spans="1:71" ht="15" thickBot="1" x14ac:dyDescent="0.35">
      <c r="A131" s="22">
        <v>10</v>
      </c>
      <c r="B131" s="28" t="s">
        <v>294</v>
      </c>
      <c r="C131" s="29"/>
      <c r="D131" s="51" t="s">
        <v>234</v>
      </c>
      <c r="E131" s="15">
        <v>1</v>
      </c>
      <c r="F131" s="16">
        <f>IF(ISERR(H131),0,H131+I131+J131*7+K131*7)</f>
        <v>85</v>
      </c>
      <c r="G131" s="17">
        <f>IF(AND(F130&gt;0,F131&gt;0),F131-F130,"")</f>
        <v>-46</v>
      </c>
      <c r="H131" s="18">
        <f>SUM(L131+P131+T131+X131+AB131+AF131+AJ131+AN131+AR131+AV131+AZ131+BD131)</f>
        <v>32</v>
      </c>
      <c r="I131" s="19">
        <f>SUM(M131+Q131+U131+Y131+AC131+AG131+AK131+AO131+AS131+AW131+BA131+BE131)</f>
        <v>4</v>
      </c>
      <c r="J131" s="24">
        <f>SUM(N131+R131+V131+Z131+AD131+AH131+AL131+AP131+AT131+AX131+BB131+BF131)</f>
        <v>4</v>
      </c>
      <c r="K131" s="20">
        <f>SUM(O131+S131+W131+AA131+AE131+AI131+AM131+AQ131+AU131+AY131+BC131+BG131)</f>
        <v>3</v>
      </c>
      <c r="L131" s="52"/>
      <c r="M131" s="22"/>
      <c r="N131" s="22"/>
      <c r="O131" s="23"/>
      <c r="P131" s="21"/>
      <c r="Q131" s="22"/>
      <c r="R131" s="22"/>
      <c r="S131" s="23"/>
      <c r="T131" s="21"/>
      <c r="U131" s="22"/>
      <c r="V131" s="22"/>
      <c r="W131" s="23"/>
      <c r="X131" s="21"/>
      <c r="Y131" s="22"/>
      <c r="Z131" s="22"/>
      <c r="AA131" s="23"/>
      <c r="AB131" s="18">
        <v>32</v>
      </c>
      <c r="AC131" s="19">
        <v>4</v>
      </c>
      <c r="AD131" s="24">
        <v>4</v>
      </c>
      <c r="AE131" s="20">
        <v>3</v>
      </c>
      <c r="AF131" s="21"/>
      <c r="AG131" s="22"/>
      <c r="AH131" s="22"/>
      <c r="AI131" s="23"/>
      <c r="AJ131" s="21"/>
      <c r="AK131" s="22"/>
      <c r="AL131" s="22"/>
      <c r="AM131" s="23"/>
      <c r="AN131" s="21"/>
      <c r="AO131" s="22"/>
      <c r="AP131" s="22"/>
      <c r="AQ131" s="23"/>
      <c r="AR131" s="21"/>
      <c r="AS131" s="22"/>
      <c r="AT131" s="22"/>
      <c r="AU131" s="23"/>
      <c r="AV131" s="21"/>
      <c r="AW131" s="22"/>
      <c r="AX131" s="22"/>
      <c r="AY131" s="23"/>
      <c r="AZ131" s="21"/>
      <c r="BA131" s="22"/>
      <c r="BB131" s="22"/>
      <c r="BC131" s="23"/>
      <c r="BD131" s="21"/>
      <c r="BE131" s="22"/>
      <c r="BF131" s="22"/>
      <c r="BG131" s="23"/>
    </row>
    <row r="132" spans="1:71" s="30" customFormat="1" ht="60" customHeight="1" thickBot="1" x14ac:dyDescent="0.35">
      <c r="A132" s="1" t="s">
        <v>0</v>
      </c>
      <c r="B132" s="57" t="s">
        <v>1</v>
      </c>
      <c r="C132" s="57" t="s">
        <v>2</v>
      </c>
      <c r="D132" s="2" t="s">
        <v>3</v>
      </c>
      <c r="E132" s="3" t="s">
        <v>4</v>
      </c>
      <c r="F132" s="2" t="s">
        <v>5</v>
      </c>
      <c r="G132" s="4" t="s">
        <v>6</v>
      </c>
      <c r="H132" s="70" t="s">
        <v>7</v>
      </c>
      <c r="I132" s="71"/>
      <c r="J132" s="71"/>
      <c r="K132" s="72"/>
      <c r="L132" s="61" t="s">
        <v>346</v>
      </c>
      <c r="M132" s="62"/>
      <c r="N132" s="62"/>
      <c r="O132" s="63"/>
      <c r="P132" s="58" t="s">
        <v>116</v>
      </c>
      <c r="Q132" s="59"/>
      <c r="R132" s="59"/>
      <c r="S132" s="60"/>
      <c r="T132" s="61" t="s">
        <v>117</v>
      </c>
      <c r="U132" s="62"/>
      <c r="V132" s="62"/>
      <c r="W132" s="63"/>
      <c r="X132" s="61" t="s">
        <v>132</v>
      </c>
      <c r="Y132" s="62"/>
      <c r="Z132" s="62"/>
      <c r="AA132" s="63"/>
      <c r="AB132" s="61" t="s">
        <v>118</v>
      </c>
      <c r="AC132" s="62"/>
      <c r="AD132" s="62"/>
      <c r="AE132" s="63"/>
      <c r="AF132" s="61" t="s">
        <v>133</v>
      </c>
      <c r="AG132" s="62"/>
      <c r="AH132" s="62"/>
      <c r="AI132" s="63"/>
      <c r="AJ132" s="61" t="s">
        <v>134</v>
      </c>
      <c r="AK132" s="62"/>
      <c r="AL132" s="62"/>
      <c r="AM132" s="63"/>
      <c r="AN132" s="61" t="s">
        <v>119</v>
      </c>
      <c r="AO132" s="62"/>
      <c r="AP132" s="62"/>
      <c r="AQ132" s="63"/>
      <c r="AR132" s="61" t="s">
        <v>289</v>
      </c>
      <c r="AS132" s="62"/>
      <c r="AT132" s="62"/>
      <c r="AU132" s="63"/>
      <c r="AV132" s="61" t="s">
        <v>135</v>
      </c>
      <c r="AW132" s="62"/>
      <c r="AX132" s="62"/>
      <c r="AY132" s="63"/>
      <c r="AZ132" s="61" t="s">
        <v>120</v>
      </c>
      <c r="BA132" s="62"/>
      <c r="BB132" s="62"/>
      <c r="BC132" s="63"/>
      <c r="BD132" s="61" t="s">
        <v>121</v>
      </c>
      <c r="BE132" s="62"/>
      <c r="BF132" s="62"/>
      <c r="BG132" s="63"/>
      <c r="BH132" s="64" t="s">
        <v>327</v>
      </c>
      <c r="BI132" s="65"/>
      <c r="BJ132" s="65"/>
      <c r="BK132" s="66"/>
    </row>
    <row r="133" spans="1:71" s="30" customFormat="1" ht="15" customHeight="1" thickBot="1" x14ac:dyDescent="0.35">
      <c r="A133" s="5" t="s">
        <v>41</v>
      </c>
      <c r="B133" s="6"/>
      <c r="C133" s="6"/>
      <c r="D133" s="6"/>
      <c r="E133" s="6"/>
      <c r="F133" s="6"/>
      <c r="G133" s="7"/>
      <c r="H133" s="8" t="s">
        <v>9</v>
      </c>
      <c r="I133" s="9" t="s">
        <v>10</v>
      </c>
      <c r="J133" s="10" t="s">
        <v>11</v>
      </c>
      <c r="K133" s="11" t="s">
        <v>12</v>
      </c>
      <c r="L133" s="50" t="s">
        <v>9</v>
      </c>
      <c r="M133" s="36" t="s">
        <v>10</v>
      </c>
      <c r="N133" s="37" t="s">
        <v>11</v>
      </c>
      <c r="O133" s="38" t="s">
        <v>12</v>
      </c>
      <c r="P133" s="8" t="s">
        <v>9</v>
      </c>
      <c r="Q133" s="9" t="s">
        <v>10</v>
      </c>
      <c r="R133" s="10" t="s">
        <v>11</v>
      </c>
      <c r="S133" s="11" t="s">
        <v>12</v>
      </c>
      <c r="T133" s="8" t="s">
        <v>9</v>
      </c>
      <c r="U133" s="9" t="s">
        <v>10</v>
      </c>
      <c r="V133" s="10" t="s">
        <v>11</v>
      </c>
      <c r="W133" s="11" t="s">
        <v>12</v>
      </c>
      <c r="X133" s="8" t="s">
        <v>9</v>
      </c>
      <c r="Y133" s="9" t="s">
        <v>10</v>
      </c>
      <c r="Z133" s="10" t="s">
        <v>11</v>
      </c>
      <c r="AA133" s="11" t="s">
        <v>12</v>
      </c>
      <c r="AB133" s="8" t="s">
        <v>9</v>
      </c>
      <c r="AC133" s="9" t="s">
        <v>10</v>
      </c>
      <c r="AD133" s="10" t="s">
        <v>11</v>
      </c>
      <c r="AE133" s="11" t="s">
        <v>12</v>
      </c>
      <c r="AF133" s="8" t="s">
        <v>9</v>
      </c>
      <c r="AG133" s="9" t="s">
        <v>10</v>
      </c>
      <c r="AH133" s="10" t="s">
        <v>11</v>
      </c>
      <c r="AI133" s="11" t="s">
        <v>12</v>
      </c>
      <c r="AJ133" s="8" t="s">
        <v>9</v>
      </c>
      <c r="AK133" s="9" t="s">
        <v>10</v>
      </c>
      <c r="AL133" s="10" t="s">
        <v>11</v>
      </c>
      <c r="AM133" s="11" t="s">
        <v>12</v>
      </c>
      <c r="AN133" s="8" t="s">
        <v>9</v>
      </c>
      <c r="AO133" s="9" t="s">
        <v>10</v>
      </c>
      <c r="AP133" s="10" t="s">
        <v>11</v>
      </c>
      <c r="AQ133" s="11" t="s">
        <v>12</v>
      </c>
      <c r="AR133" s="8" t="s">
        <v>9</v>
      </c>
      <c r="AS133" s="9" t="s">
        <v>10</v>
      </c>
      <c r="AT133" s="10" t="s">
        <v>11</v>
      </c>
      <c r="AU133" s="11" t="s">
        <v>12</v>
      </c>
      <c r="AV133" s="8" t="s">
        <v>9</v>
      </c>
      <c r="AW133" s="9" t="s">
        <v>10</v>
      </c>
      <c r="AX133" s="10" t="s">
        <v>11</v>
      </c>
      <c r="AY133" s="11" t="s">
        <v>12</v>
      </c>
      <c r="AZ133" s="8" t="s">
        <v>9</v>
      </c>
      <c r="BA133" s="9" t="s">
        <v>10</v>
      </c>
      <c r="BB133" s="10" t="s">
        <v>11</v>
      </c>
      <c r="BC133" s="11" t="s">
        <v>12</v>
      </c>
      <c r="BD133" s="8" t="s">
        <v>9</v>
      </c>
      <c r="BE133" s="9" t="s">
        <v>10</v>
      </c>
      <c r="BF133" s="10" t="s">
        <v>11</v>
      </c>
      <c r="BG133" s="11" t="s">
        <v>12</v>
      </c>
      <c r="BH133" s="67" t="s">
        <v>122</v>
      </c>
      <c r="BI133" s="68"/>
      <c r="BJ133" s="68"/>
      <c r="BK133" s="69"/>
      <c r="BL133"/>
      <c r="BM133"/>
      <c r="BN133"/>
      <c r="BO133"/>
      <c r="BP133"/>
      <c r="BQ133"/>
      <c r="BR133"/>
      <c r="BS133"/>
    </row>
    <row r="134" spans="1:71" x14ac:dyDescent="0.3">
      <c r="A134" s="12">
        <v>1</v>
      </c>
      <c r="B134" s="13" t="s">
        <v>301</v>
      </c>
      <c r="C134" s="14" t="s">
        <v>302</v>
      </c>
      <c r="D134" s="34" t="s">
        <v>303</v>
      </c>
      <c r="E134" s="15">
        <v>2</v>
      </c>
      <c r="F134" s="16">
        <f>IF(ISERR(H134),0,H134+I134+J134*7+K134*7)</f>
        <v>228</v>
      </c>
      <c r="G134" s="17" t="str">
        <f>IF(AND(F133&gt;0,F134&gt;0),F134-F133,"")</f>
        <v/>
      </c>
      <c r="H134" s="18">
        <f>SUM(L134+P134+T134+X134+AB134+AF134+AJ134+AN134+AR134+AV134+AZ134+BD134+BH134)</f>
        <v>74</v>
      </c>
      <c r="I134" s="22"/>
      <c r="J134" s="24">
        <f>SUM(N134+R134+V134+Z134+AD134+AH134+AL134+AP134+AT134+AX134+BB134+BF134+BJ134)</f>
        <v>12</v>
      </c>
      <c r="K134" s="20">
        <f>SUM(O134+S134+W134+AA134+AE134+AI134+AM134+AQ134+AU134+AY134+BC134+BG134+BK134)</f>
        <v>10</v>
      </c>
      <c r="L134" s="21"/>
      <c r="M134" s="22"/>
      <c r="N134" s="22"/>
      <c r="O134" s="23"/>
      <c r="P134" s="21"/>
      <c r="Q134" s="22"/>
      <c r="R134" s="22"/>
      <c r="S134" s="23"/>
      <c r="T134" s="21"/>
      <c r="U134" s="22"/>
      <c r="V134" s="22"/>
      <c r="W134" s="23"/>
      <c r="X134" s="21"/>
      <c r="Y134" s="22"/>
      <c r="Z134" s="22"/>
      <c r="AA134" s="23"/>
      <c r="AB134" s="18">
        <v>23</v>
      </c>
      <c r="AC134" s="22"/>
      <c r="AD134" s="24">
        <v>7</v>
      </c>
      <c r="AE134" s="20">
        <v>7</v>
      </c>
      <c r="AF134" s="21"/>
      <c r="AG134" s="22"/>
      <c r="AH134" s="22"/>
      <c r="AI134" s="23"/>
      <c r="AJ134" s="18">
        <v>51</v>
      </c>
      <c r="AK134" s="22"/>
      <c r="AL134" s="24">
        <v>5</v>
      </c>
      <c r="AM134" s="20">
        <v>3</v>
      </c>
      <c r="AN134" s="21"/>
      <c r="AO134" s="22"/>
      <c r="AP134" s="22"/>
      <c r="AQ134" s="23"/>
      <c r="AR134" s="21"/>
      <c r="AS134" s="22"/>
      <c r="AT134" s="22"/>
      <c r="AU134" s="23"/>
      <c r="AV134" s="21"/>
      <c r="AW134" s="22"/>
      <c r="AX134" s="22"/>
      <c r="AY134" s="23"/>
      <c r="AZ134" s="21"/>
      <c r="BA134" s="22"/>
      <c r="BB134" s="22"/>
      <c r="BC134" s="23"/>
      <c r="BD134" s="21"/>
      <c r="BE134" s="22"/>
      <c r="BF134" s="22"/>
      <c r="BG134" s="23"/>
    </row>
    <row r="135" spans="1:71" x14ac:dyDescent="0.3">
      <c r="A135" s="45">
        <v>2</v>
      </c>
      <c r="B135" s="40" t="s">
        <v>268</v>
      </c>
      <c r="C135" s="41"/>
      <c r="D135" s="34" t="s">
        <v>269</v>
      </c>
      <c r="E135" s="15">
        <v>2</v>
      </c>
      <c r="F135" s="16">
        <f>IF(ISERR(H135),0,H135+I135+J135*7+K135*7)</f>
        <v>203</v>
      </c>
      <c r="G135" s="17">
        <f>IF(AND(F134&gt;0,F135&gt;0),F135-F134,"")</f>
        <v>-25</v>
      </c>
      <c r="H135" s="18">
        <f>SUM(L135+P135+T135+X135+AB135+AF135+AJ135+AN135+AR135+AV135+AZ135+BD135+BH135)</f>
        <v>56</v>
      </c>
      <c r="I135" s="22"/>
      <c r="J135" s="24">
        <f>SUM(N135+R135+V135+Z135+AD135+AH135+AL135+AP135+AT135+AX135+BB135+BF135+BJ135)</f>
        <v>11</v>
      </c>
      <c r="K135" s="20">
        <f>SUM(O135+S135+W135+AA135+AE135+AI135+AM135+AQ135+AU135+AY135+BC135+BG135+BK135)</f>
        <v>10</v>
      </c>
      <c r="L135" s="52"/>
      <c r="M135" s="22"/>
      <c r="N135" s="22"/>
      <c r="O135" s="23"/>
      <c r="P135" s="21"/>
      <c r="Q135" s="22"/>
      <c r="R135" s="22"/>
      <c r="S135" s="23"/>
      <c r="T135" s="18">
        <v>30</v>
      </c>
      <c r="U135" s="22"/>
      <c r="V135" s="24">
        <v>7</v>
      </c>
      <c r="W135" s="20">
        <v>4</v>
      </c>
      <c r="X135" s="18">
        <v>26</v>
      </c>
      <c r="Y135" s="22"/>
      <c r="Z135" s="24">
        <v>4</v>
      </c>
      <c r="AA135" s="20">
        <v>6</v>
      </c>
      <c r="AB135" s="21"/>
      <c r="AC135" s="22"/>
      <c r="AD135" s="22"/>
      <c r="AE135" s="23"/>
      <c r="AF135" s="21"/>
      <c r="AG135" s="22"/>
      <c r="AH135" s="22"/>
      <c r="AI135" s="23"/>
      <c r="AJ135" s="21"/>
      <c r="AK135" s="22"/>
      <c r="AL135" s="22"/>
      <c r="AM135" s="23"/>
      <c r="AN135" s="21"/>
      <c r="AO135" s="22"/>
      <c r="AP135" s="22"/>
      <c r="AQ135" s="23"/>
      <c r="AR135" s="21"/>
      <c r="AS135" s="22"/>
      <c r="AT135" s="22"/>
      <c r="AU135" s="23"/>
      <c r="AV135" s="21"/>
      <c r="AW135" s="22"/>
      <c r="AX135" s="22"/>
      <c r="AY135" s="23"/>
      <c r="AZ135" s="21"/>
      <c r="BA135" s="22"/>
      <c r="BB135" s="22"/>
      <c r="BC135" s="23"/>
      <c r="BD135" s="21"/>
      <c r="BE135" s="22"/>
      <c r="BF135" s="22"/>
      <c r="BG135" s="23"/>
    </row>
    <row r="136" spans="1:71" x14ac:dyDescent="0.3">
      <c r="A136" s="25">
        <v>3</v>
      </c>
      <c r="B136" s="26" t="s">
        <v>321</v>
      </c>
      <c r="C136" s="27"/>
      <c r="D136" s="34" t="s">
        <v>350</v>
      </c>
      <c r="E136" s="15">
        <v>2</v>
      </c>
      <c r="F136" s="16">
        <f>IF(ISERR(H136),0,H136+I136+J136*7+K136*7)</f>
        <v>128</v>
      </c>
      <c r="G136" s="17">
        <f>IF(AND(F135&gt;0,F136&gt;0),F136-F135,"")</f>
        <v>-75</v>
      </c>
      <c r="H136" s="18">
        <f>SUM(L136+P136+T136+X136+AB136+AF136+AJ136+AN136+AR136+AV136+AZ136+BD136+BH136)</f>
        <v>65</v>
      </c>
      <c r="I136" s="22"/>
      <c r="J136" s="24">
        <f>SUM(N136+R136+V136+Z136+AD136+AH136+AL136+AP136+AT136+AX136+BB136+BF136+BJ136)</f>
        <v>3</v>
      </c>
      <c r="K136" s="20">
        <f>SUM(O136+S136+W136+AA136+AE136+AI136+AM136+AQ136+AU136+AY136+BC136+BG136+BK136)</f>
        <v>6</v>
      </c>
      <c r="L136" s="21"/>
      <c r="M136" s="22"/>
      <c r="N136" s="22"/>
      <c r="O136" s="23"/>
      <c r="P136" s="21"/>
      <c r="Q136" s="22"/>
      <c r="R136" s="22"/>
      <c r="S136" s="23"/>
      <c r="T136" s="21"/>
      <c r="U136" s="22"/>
      <c r="V136" s="22"/>
      <c r="W136" s="23"/>
      <c r="X136" s="21"/>
      <c r="Y136" s="22"/>
      <c r="Z136" s="22"/>
      <c r="AA136" s="23"/>
      <c r="AB136" s="21"/>
      <c r="AC136" s="22"/>
      <c r="AD136" s="22"/>
      <c r="AE136" s="23"/>
      <c r="AF136" s="18">
        <v>31</v>
      </c>
      <c r="AG136" s="22"/>
      <c r="AH136" s="24">
        <v>1</v>
      </c>
      <c r="AI136" s="20">
        <v>3</v>
      </c>
      <c r="AJ136" s="18">
        <v>34</v>
      </c>
      <c r="AK136" s="22"/>
      <c r="AL136" s="24">
        <v>2</v>
      </c>
      <c r="AM136" s="20">
        <v>3</v>
      </c>
      <c r="AN136" s="21"/>
      <c r="AO136" s="22"/>
      <c r="AP136" s="22"/>
      <c r="AQ136" s="23"/>
      <c r="AR136" s="21"/>
      <c r="AS136" s="22"/>
      <c r="AT136" s="22"/>
      <c r="AU136" s="23"/>
      <c r="AV136" s="21"/>
      <c r="AW136" s="22"/>
      <c r="AX136" s="22"/>
      <c r="AY136" s="23"/>
      <c r="AZ136" s="21"/>
      <c r="BA136" s="22"/>
      <c r="BB136" s="22"/>
      <c r="BC136" s="23"/>
      <c r="BD136" s="21"/>
      <c r="BE136" s="22"/>
      <c r="BF136" s="22"/>
      <c r="BG136" s="23"/>
    </row>
    <row r="137" spans="1:71" x14ac:dyDescent="0.3">
      <c r="A137" s="22">
        <v>4</v>
      </c>
      <c r="B137" s="28" t="s">
        <v>270</v>
      </c>
      <c r="C137" s="29"/>
      <c r="D137" s="34" t="s">
        <v>271</v>
      </c>
      <c r="E137" s="15">
        <v>2</v>
      </c>
      <c r="F137" s="16">
        <f>IF(ISERR(H137),0,H137+I137+J137*7+K137*7)</f>
        <v>119</v>
      </c>
      <c r="G137" s="17">
        <f>IF(AND(F136&gt;0,F137&gt;0),F137-F136,"")</f>
        <v>-9</v>
      </c>
      <c r="H137" s="18">
        <f>SUM(L137+P137+T137+X137+AB137+AF137+AJ137+AN137+AR137+AV137+AZ137+BD137+BH137)</f>
        <v>42</v>
      </c>
      <c r="I137" s="22"/>
      <c r="J137" s="24">
        <f>SUM(N137+R137+V137+Z137+AD137+AH137+AL137+AP137+AT137+AX137+BB137+BF137+BJ137)</f>
        <v>5</v>
      </c>
      <c r="K137" s="20">
        <f>SUM(O137+S137+W137+AA137+AE137+AI137+AM137+AQ137+AU137+AY137+BC137+BG137+BK137)</f>
        <v>6</v>
      </c>
      <c r="L137" s="21"/>
      <c r="M137" s="22"/>
      <c r="N137" s="22"/>
      <c r="O137" s="23"/>
      <c r="P137" s="21"/>
      <c r="Q137" s="22"/>
      <c r="R137" s="22"/>
      <c r="S137" s="23"/>
      <c r="T137" s="18">
        <v>20</v>
      </c>
      <c r="U137" s="22"/>
      <c r="V137" s="24">
        <v>4</v>
      </c>
      <c r="W137" s="20">
        <v>3</v>
      </c>
      <c r="X137" s="18">
        <v>22</v>
      </c>
      <c r="Y137" s="22"/>
      <c r="Z137" s="24">
        <v>1</v>
      </c>
      <c r="AA137" s="20">
        <v>3</v>
      </c>
      <c r="AB137" s="21"/>
      <c r="AC137" s="22"/>
      <c r="AD137" s="22"/>
      <c r="AE137" s="23"/>
      <c r="AF137" s="21"/>
      <c r="AG137" s="22"/>
      <c r="AH137" s="22"/>
      <c r="AI137" s="23"/>
      <c r="AJ137" s="21"/>
      <c r="AK137" s="22"/>
      <c r="AL137" s="22"/>
      <c r="AM137" s="23"/>
      <c r="AN137" s="21"/>
      <c r="AO137" s="22"/>
      <c r="AP137" s="22"/>
      <c r="AQ137" s="23"/>
      <c r="AR137" s="21"/>
      <c r="AS137" s="22"/>
      <c r="AT137" s="22"/>
      <c r="AU137" s="23"/>
      <c r="AV137" s="21"/>
      <c r="AW137" s="22"/>
      <c r="AX137" s="22"/>
      <c r="AY137" s="23"/>
      <c r="AZ137" s="21"/>
      <c r="BA137" s="22"/>
      <c r="BB137" s="22"/>
      <c r="BC137" s="23"/>
      <c r="BD137" s="21"/>
      <c r="BE137" s="22"/>
      <c r="BF137" s="22"/>
      <c r="BG137" s="23"/>
    </row>
    <row r="138" spans="1:71" x14ac:dyDescent="0.3">
      <c r="A138" s="22">
        <v>5</v>
      </c>
      <c r="B138" s="28" t="s">
        <v>222</v>
      </c>
      <c r="C138" s="29"/>
      <c r="D138" s="34" t="s">
        <v>223</v>
      </c>
      <c r="E138" s="15">
        <v>2</v>
      </c>
      <c r="F138" s="16">
        <f>IF(ISERR(H138),0,H138+I138+J138*7+K138*7)</f>
        <v>116</v>
      </c>
      <c r="G138" s="17">
        <f>IF(AND(F137&gt;0,F138&gt;0),F138-F137,"")</f>
        <v>-3</v>
      </c>
      <c r="H138" s="18">
        <f>SUM(L138+P138+T138+X138+AB138+AF138+AJ138+AN138+AR138+AV138+AZ138+BD138+BH138)</f>
        <v>46</v>
      </c>
      <c r="I138" s="22"/>
      <c r="J138" s="24">
        <f>SUM(N138+R138+V138+Z138+AD138+AH138+AL138+AP138+AT138+AX138+BB138+BF138+BJ138)</f>
        <v>8</v>
      </c>
      <c r="K138" s="20">
        <f>SUM(O138+S138+W138+AA138+AE138+AI138+AM138+AQ138+AU138+AY138+BC138+BG138+BK138)</f>
        <v>2</v>
      </c>
      <c r="L138" s="21"/>
      <c r="M138" s="22"/>
      <c r="N138" s="22"/>
      <c r="O138" s="23"/>
      <c r="P138" s="18">
        <v>22</v>
      </c>
      <c r="Q138" s="22"/>
      <c r="R138" s="24">
        <v>1</v>
      </c>
      <c r="S138" s="20">
        <v>1</v>
      </c>
      <c r="T138" s="21"/>
      <c r="U138" s="22"/>
      <c r="V138" s="22"/>
      <c r="W138" s="23"/>
      <c r="X138" s="21"/>
      <c r="Y138" s="22"/>
      <c r="Z138" s="22"/>
      <c r="AA138" s="23"/>
      <c r="AB138" s="18">
        <v>24</v>
      </c>
      <c r="AC138" s="22"/>
      <c r="AD138" s="24">
        <v>7</v>
      </c>
      <c r="AE138" s="20">
        <v>1</v>
      </c>
      <c r="AF138" s="21"/>
      <c r="AG138" s="22"/>
      <c r="AH138" s="22"/>
      <c r="AI138" s="23"/>
      <c r="AJ138" s="21"/>
      <c r="AK138" s="22"/>
      <c r="AL138" s="22"/>
      <c r="AM138" s="23"/>
      <c r="AN138" s="21"/>
      <c r="AO138" s="22"/>
      <c r="AP138" s="22"/>
      <c r="AQ138" s="23"/>
      <c r="AR138" s="21"/>
      <c r="AS138" s="22"/>
      <c r="AT138" s="22"/>
      <c r="AU138" s="23"/>
      <c r="AV138" s="21"/>
      <c r="AW138" s="22"/>
      <c r="AX138" s="22"/>
      <c r="AY138" s="23"/>
      <c r="AZ138" s="21"/>
      <c r="BA138" s="22"/>
      <c r="BB138" s="22"/>
      <c r="BC138" s="23"/>
      <c r="BD138" s="21"/>
      <c r="BE138" s="22"/>
      <c r="BF138" s="22"/>
      <c r="BG138" s="23"/>
    </row>
    <row r="139" spans="1:71" x14ac:dyDescent="0.3">
      <c r="A139" s="22">
        <v>6</v>
      </c>
      <c r="B139" s="28" t="s">
        <v>220</v>
      </c>
      <c r="C139" s="29"/>
      <c r="D139" s="34" t="s">
        <v>221</v>
      </c>
      <c r="E139" s="15">
        <v>2</v>
      </c>
      <c r="F139" s="16">
        <f>IF(ISERR(H139),0,H139+I139+J139*7+K139*7)</f>
        <v>110</v>
      </c>
      <c r="G139" s="17">
        <f>IF(AND(F138&gt;0,F139&gt;0),F139-F138,"")</f>
        <v>-6</v>
      </c>
      <c r="H139" s="18">
        <f>SUM(L139+P139+T139+X139+AB139+AF139+AJ139+AN139+AR139+AV139+AZ139+BD139+BH139)</f>
        <v>47</v>
      </c>
      <c r="I139" s="22"/>
      <c r="J139" s="24">
        <f>SUM(N139+R139+V139+Z139+AD139+AH139+AL139+AP139+AT139+AX139+BB139+BF139+BJ139)</f>
        <v>5</v>
      </c>
      <c r="K139" s="20">
        <f>SUM(O139+S139+W139+AA139+AE139+AI139+AM139+AQ139+AU139+AY139+BC139+BG139+BK139)</f>
        <v>4</v>
      </c>
      <c r="L139" s="21"/>
      <c r="M139" s="22"/>
      <c r="N139" s="22"/>
      <c r="O139" s="23"/>
      <c r="P139" s="18">
        <v>36</v>
      </c>
      <c r="Q139" s="22"/>
      <c r="R139" s="24">
        <v>2</v>
      </c>
      <c r="S139" s="20">
        <v>2</v>
      </c>
      <c r="T139" s="21"/>
      <c r="U139" s="22"/>
      <c r="V139" s="22"/>
      <c r="W139" s="23"/>
      <c r="X139" s="21"/>
      <c r="Y139" s="22"/>
      <c r="Z139" s="22"/>
      <c r="AA139" s="23"/>
      <c r="AB139" s="18">
        <v>11</v>
      </c>
      <c r="AC139" s="22"/>
      <c r="AD139" s="24">
        <v>3</v>
      </c>
      <c r="AE139" s="20">
        <v>2</v>
      </c>
      <c r="AF139" s="21"/>
      <c r="AG139" s="22"/>
      <c r="AH139" s="22"/>
      <c r="AI139" s="23"/>
      <c r="AJ139" s="21"/>
      <c r="AK139" s="22"/>
      <c r="AL139" s="22"/>
      <c r="AM139" s="23"/>
      <c r="AN139" s="21"/>
      <c r="AO139" s="22"/>
      <c r="AP139" s="22"/>
      <c r="AQ139" s="23"/>
      <c r="AR139" s="21"/>
      <c r="AS139" s="22"/>
      <c r="AT139" s="22"/>
      <c r="AU139" s="23"/>
      <c r="AV139" s="21"/>
      <c r="AW139" s="22"/>
      <c r="AX139" s="22"/>
      <c r="AY139" s="23"/>
      <c r="AZ139" s="21"/>
      <c r="BA139" s="22"/>
      <c r="BB139" s="22"/>
      <c r="BC139" s="23"/>
      <c r="BD139" s="21"/>
      <c r="BE139" s="22"/>
      <c r="BF139" s="22"/>
      <c r="BG139" s="23"/>
    </row>
    <row r="140" spans="1:71" ht="15" thickBot="1" x14ac:dyDescent="0.35">
      <c r="A140" s="22">
        <v>7</v>
      </c>
      <c r="B140" s="28" t="s">
        <v>114</v>
      </c>
      <c r="C140" s="29"/>
      <c r="D140" s="34" t="s">
        <v>115</v>
      </c>
      <c r="E140" s="15">
        <v>1</v>
      </c>
      <c r="F140" s="16">
        <f>IF(ISERR(H140),0,H140+I140+J140*7+K140*7)</f>
        <v>91</v>
      </c>
      <c r="G140" s="17">
        <f>IF(AND(F139&gt;0,F140&gt;0),F140-F139,"")</f>
        <v>-19</v>
      </c>
      <c r="H140" s="18">
        <f>SUM(L140+P140+T140+X140+AB140+AF140+AJ140+AN140+AR140+AV140+AZ140+BD140+BH140)</f>
        <v>7</v>
      </c>
      <c r="I140" s="22"/>
      <c r="J140" s="24">
        <f>SUM(N140+R140+V140+Z140+AD140+AH140+AL140+AP140+AT140+AX140+BB140+BF140+BJ140)</f>
        <v>10</v>
      </c>
      <c r="K140" s="20">
        <f>SUM(O140+S140+W140+AA140+AE140+AI140+AM140+AQ140+AU140+AY140+BC140+BG140+BK140)</f>
        <v>2</v>
      </c>
      <c r="L140" s="18">
        <v>7</v>
      </c>
      <c r="M140" s="22"/>
      <c r="N140" s="24">
        <v>10</v>
      </c>
      <c r="O140" s="20">
        <v>2</v>
      </c>
      <c r="P140" s="21"/>
      <c r="Q140" s="22"/>
      <c r="R140" s="22"/>
      <c r="S140" s="23"/>
      <c r="T140" s="21"/>
      <c r="U140" s="22"/>
      <c r="V140" s="22"/>
      <c r="W140" s="23"/>
      <c r="X140" s="21"/>
      <c r="Y140" s="22"/>
      <c r="Z140" s="22"/>
      <c r="AA140" s="23"/>
      <c r="AB140" s="21"/>
      <c r="AC140" s="22"/>
      <c r="AD140" s="22"/>
      <c r="AE140" s="23"/>
      <c r="AF140" s="21"/>
      <c r="AG140" s="22"/>
      <c r="AH140" s="22"/>
      <c r="AI140" s="23"/>
      <c r="AJ140" s="21"/>
      <c r="AK140" s="22"/>
      <c r="AL140" s="22"/>
      <c r="AM140" s="23"/>
      <c r="AN140" s="21"/>
      <c r="AO140" s="22"/>
      <c r="AP140" s="22"/>
      <c r="AQ140" s="23"/>
      <c r="AR140" s="21"/>
      <c r="AS140" s="22"/>
      <c r="AT140" s="22"/>
      <c r="AU140" s="23"/>
      <c r="AV140" s="21"/>
      <c r="AW140" s="22"/>
      <c r="AX140" s="22"/>
      <c r="AY140" s="23"/>
      <c r="AZ140" s="21"/>
      <c r="BA140" s="22"/>
      <c r="BB140" s="22"/>
      <c r="BC140" s="23"/>
      <c r="BD140" s="21"/>
      <c r="BE140" s="22"/>
      <c r="BF140" s="22"/>
      <c r="BG140" s="23"/>
    </row>
    <row r="141" spans="1:71" s="30" customFormat="1" ht="60" customHeight="1" thickBot="1" x14ac:dyDescent="0.35">
      <c r="A141" s="1" t="s">
        <v>0</v>
      </c>
      <c r="B141" s="57" t="s">
        <v>1</v>
      </c>
      <c r="C141" s="57" t="s">
        <v>2</v>
      </c>
      <c r="D141" s="2" t="s">
        <v>3</v>
      </c>
      <c r="E141" s="3" t="s">
        <v>4</v>
      </c>
      <c r="F141" s="2" t="s">
        <v>5</v>
      </c>
      <c r="G141" s="4" t="s">
        <v>6</v>
      </c>
      <c r="H141" s="70" t="s">
        <v>7</v>
      </c>
      <c r="I141" s="71"/>
      <c r="J141" s="71"/>
      <c r="K141" s="72"/>
      <c r="L141" s="61" t="s">
        <v>346</v>
      </c>
      <c r="M141" s="62"/>
      <c r="N141" s="62"/>
      <c r="O141" s="63"/>
      <c r="P141" s="58" t="s">
        <v>116</v>
      </c>
      <c r="Q141" s="59"/>
      <c r="R141" s="59"/>
      <c r="S141" s="60"/>
      <c r="T141" s="61" t="s">
        <v>117</v>
      </c>
      <c r="U141" s="62"/>
      <c r="V141" s="62"/>
      <c r="W141" s="63"/>
      <c r="X141" s="61" t="s">
        <v>132</v>
      </c>
      <c r="Y141" s="62"/>
      <c r="Z141" s="62"/>
      <c r="AA141" s="63"/>
      <c r="AB141" s="61" t="s">
        <v>118</v>
      </c>
      <c r="AC141" s="62"/>
      <c r="AD141" s="62"/>
      <c r="AE141" s="63"/>
      <c r="AF141" s="61" t="s">
        <v>133</v>
      </c>
      <c r="AG141" s="62"/>
      <c r="AH141" s="62"/>
      <c r="AI141" s="63"/>
      <c r="AJ141" s="61" t="s">
        <v>134</v>
      </c>
      <c r="AK141" s="62"/>
      <c r="AL141" s="62"/>
      <c r="AM141" s="63"/>
      <c r="AN141" s="61" t="s">
        <v>119</v>
      </c>
      <c r="AO141" s="62"/>
      <c r="AP141" s="62"/>
      <c r="AQ141" s="63"/>
      <c r="AR141" s="61" t="s">
        <v>289</v>
      </c>
      <c r="AS141" s="62"/>
      <c r="AT141" s="62"/>
      <c r="AU141" s="63"/>
      <c r="AV141" s="61" t="s">
        <v>135</v>
      </c>
      <c r="AW141" s="62"/>
      <c r="AX141" s="62"/>
      <c r="AY141" s="63"/>
      <c r="AZ141" s="61" t="s">
        <v>120</v>
      </c>
      <c r="BA141" s="62"/>
      <c r="BB141" s="62"/>
      <c r="BC141" s="63"/>
      <c r="BD141" s="61" t="s">
        <v>121</v>
      </c>
      <c r="BE141" s="62"/>
      <c r="BF141" s="62"/>
      <c r="BG141" s="63"/>
      <c r="BH141" s="64" t="s">
        <v>327</v>
      </c>
      <c r="BI141" s="65"/>
      <c r="BJ141" s="65"/>
      <c r="BK141" s="66"/>
    </row>
    <row r="142" spans="1:71" s="30" customFormat="1" ht="15" customHeight="1" thickBot="1" x14ac:dyDescent="0.35">
      <c r="A142" s="5" t="s">
        <v>42</v>
      </c>
      <c r="B142" s="6"/>
      <c r="C142" s="6"/>
      <c r="D142" s="6"/>
      <c r="E142" s="6"/>
      <c r="F142" s="6"/>
      <c r="G142" s="7"/>
      <c r="H142" s="8" t="s">
        <v>9</v>
      </c>
      <c r="I142" s="9" t="s">
        <v>10</v>
      </c>
      <c r="J142" s="10" t="s">
        <v>11</v>
      </c>
      <c r="K142" s="11" t="s">
        <v>12</v>
      </c>
      <c r="L142" s="50" t="s">
        <v>9</v>
      </c>
      <c r="M142" s="36" t="s">
        <v>10</v>
      </c>
      <c r="N142" s="37" t="s">
        <v>11</v>
      </c>
      <c r="O142" s="38" t="s">
        <v>12</v>
      </c>
      <c r="P142" s="8" t="s">
        <v>9</v>
      </c>
      <c r="Q142" s="9" t="s">
        <v>10</v>
      </c>
      <c r="R142" s="10" t="s">
        <v>11</v>
      </c>
      <c r="S142" s="11" t="s">
        <v>12</v>
      </c>
      <c r="T142" s="8" t="s">
        <v>9</v>
      </c>
      <c r="U142" s="9" t="s">
        <v>10</v>
      </c>
      <c r="V142" s="10" t="s">
        <v>11</v>
      </c>
      <c r="W142" s="11" t="s">
        <v>12</v>
      </c>
      <c r="X142" s="8" t="s">
        <v>9</v>
      </c>
      <c r="Y142" s="9" t="s">
        <v>10</v>
      </c>
      <c r="Z142" s="10" t="s">
        <v>11</v>
      </c>
      <c r="AA142" s="11" t="s">
        <v>12</v>
      </c>
      <c r="AB142" s="8" t="s">
        <v>9</v>
      </c>
      <c r="AC142" s="9" t="s">
        <v>10</v>
      </c>
      <c r="AD142" s="10" t="s">
        <v>11</v>
      </c>
      <c r="AE142" s="11" t="s">
        <v>12</v>
      </c>
      <c r="AF142" s="8" t="s">
        <v>9</v>
      </c>
      <c r="AG142" s="9" t="s">
        <v>10</v>
      </c>
      <c r="AH142" s="10" t="s">
        <v>11</v>
      </c>
      <c r="AI142" s="11" t="s">
        <v>12</v>
      </c>
      <c r="AJ142" s="8" t="s">
        <v>9</v>
      </c>
      <c r="AK142" s="9" t="s">
        <v>10</v>
      </c>
      <c r="AL142" s="10" t="s">
        <v>11</v>
      </c>
      <c r="AM142" s="11" t="s">
        <v>12</v>
      </c>
      <c r="AN142" s="8" t="s">
        <v>9</v>
      </c>
      <c r="AO142" s="9" t="s">
        <v>10</v>
      </c>
      <c r="AP142" s="10" t="s">
        <v>11</v>
      </c>
      <c r="AQ142" s="11" t="s">
        <v>12</v>
      </c>
      <c r="AR142" s="8" t="s">
        <v>9</v>
      </c>
      <c r="AS142" s="9" t="s">
        <v>10</v>
      </c>
      <c r="AT142" s="10" t="s">
        <v>11</v>
      </c>
      <c r="AU142" s="11" t="s">
        <v>12</v>
      </c>
      <c r="AV142" s="8" t="s">
        <v>9</v>
      </c>
      <c r="AW142" s="9" t="s">
        <v>10</v>
      </c>
      <c r="AX142" s="10" t="s">
        <v>11</v>
      </c>
      <c r="AY142" s="11" t="s">
        <v>12</v>
      </c>
      <c r="AZ142" s="8" t="s">
        <v>9</v>
      </c>
      <c r="BA142" s="9" t="s">
        <v>10</v>
      </c>
      <c r="BB142" s="10" t="s">
        <v>11</v>
      </c>
      <c r="BC142" s="11" t="s">
        <v>12</v>
      </c>
      <c r="BD142" s="8" t="s">
        <v>9</v>
      </c>
      <c r="BE142" s="9" t="s">
        <v>10</v>
      </c>
      <c r="BF142" s="10" t="s">
        <v>11</v>
      </c>
      <c r="BG142" s="11" t="s">
        <v>12</v>
      </c>
      <c r="BH142" s="67" t="s">
        <v>122</v>
      </c>
      <c r="BI142" s="68"/>
      <c r="BJ142" s="68"/>
      <c r="BK142" s="69"/>
      <c r="BL142"/>
      <c r="BM142"/>
      <c r="BN142"/>
      <c r="BO142"/>
      <c r="BP142"/>
      <c r="BQ142"/>
      <c r="BR142"/>
      <c r="BS142"/>
    </row>
    <row r="143" spans="1:71" x14ac:dyDescent="0.3">
      <c r="A143" s="12">
        <v>1</v>
      </c>
      <c r="B143" s="13" t="s">
        <v>101</v>
      </c>
      <c r="C143" s="14"/>
      <c r="D143" s="34" t="s">
        <v>102</v>
      </c>
      <c r="E143" s="15">
        <v>5</v>
      </c>
      <c r="F143" s="16">
        <f>IF(ISERR(H143),0,H143+I143+J143*7+K143*7)</f>
        <v>525</v>
      </c>
      <c r="G143" s="17" t="str">
        <f>IF(AND(F142&gt;0,F143&gt;0),F143-F142,"")</f>
        <v/>
      </c>
      <c r="H143" s="18">
        <f>SUM(T143+X143+AJ143)</f>
        <v>224</v>
      </c>
      <c r="I143" s="22"/>
      <c r="J143" s="24">
        <f>SUM(N143+V143+AL143)</f>
        <v>27</v>
      </c>
      <c r="K143" s="20">
        <f>SUM(AA143+AM143+S143)</f>
        <v>16</v>
      </c>
      <c r="L143" s="21">
        <v>62</v>
      </c>
      <c r="M143" s="22"/>
      <c r="N143" s="24">
        <v>8</v>
      </c>
      <c r="O143" s="23">
        <v>4</v>
      </c>
      <c r="P143" s="21">
        <v>62</v>
      </c>
      <c r="Q143" s="22"/>
      <c r="R143" s="22">
        <v>6</v>
      </c>
      <c r="S143" s="20">
        <v>5</v>
      </c>
      <c r="T143" s="18">
        <v>76</v>
      </c>
      <c r="U143" s="22"/>
      <c r="V143" s="24">
        <v>9</v>
      </c>
      <c r="W143" s="23">
        <v>4</v>
      </c>
      <c r="X143" s="18">
        <v>73</v>
      </c>
      <c r="Y143" s="22"/>
      <c r="Z143" s="22">
        <v>6</v>
      </c>
      <c r="AA143" s="20">
        <v>5</v>
      </c>
      <c r="AB143" s="21"/>
      <c r="AC143" s="22"/>
      <c r="AD143" s="22"/>
      <c r="AE143" s="23"/>
      <c r="AF143" s="21"/>
      <c r="AG143" s="22"/>
      <c r="AH143" s="22"/>
      <c r="AI143" s="23"/>
      <c r="AJ143" s="18">
        <v>75</v>
      </c>
      <c r="AK143" s="22"/>
      <c r="AL143" s="24">
        <v>10</v>
      </c>
      <c r="AM143" s="20">
        <v>6</v>
      </c>
      <c r="AN143" s="21"/>
      <c r="AO143" s="22"/>
      <c r="AP143" s="22"/>
      <c r="AQ143" s="23"/>
      <c r="AR143" s="21"/>
      <c r="AS143" s="22"/>
      <c r="AT143" s="22"/>
      <c r="AU143" s="23"/>
      <c r="AV143" s="21"/>
      <c r="AW143" s="22"/>
      <c r="AX143" s="22"/>
      <c r="AY143" s="23"/>
      <c r="AZ143" s="21"/>
      <c r="BA143" s="22"/>
      <c r="BB143" s="22"/>
      <c r="BC143" s="23"/>
      <c r="BD143" s="21"/>
      <c r="BE143" s="22"/>
      <c r="BF143" s="22"/>
      <c r="BG143" s="23"/>
    </row>
    <row r="144" spans="1:71" x14ac:dyDescent="0.3">
      <c r="A144" s="45">
        <v>2</v>
      </c>
      <c r="B144" s="40" t="s">
        <v>274</v>
      </c>
      <c r="C144" s="41" t="s">
        <v>275</v>
      </c>
      <c r="D144" s="34" t="s">
        <v>276</v>
      </c>
      <c r="E144" s="15">
        <v>3</v>
      </c>
      <c r="F144" s="16">
        <f>IF(ISERR(H144),0,H144+I144+J144*7+K144*7)</f>
        <v>297</v>
      </c>
      <c r="G144" s="17">
        <f>IF(AND(F143&gt;0,F144&gt;0),F144-F143,"")</f>
        <v>-228</v>
      </c>
      <c r="H144" s="18">
        <f>SUM(L144+P144+T144+X144+AB144+AF144+AJ144+AN144+AR144+AV144+AZ144+BD144+BH144)</f>
        <v>136</v>
      </c>
      <c r="I144" s="22"/>
      <c r="J144" s="24">
        <f>SUM(N144+R144+V144+Z144+AD144+AH144+AL144+AP144+AT144+AX144+BB144+BF144+BJ144)</f>
        <v>13</v>
      </c>
      <c r="K144" s="20">
        <f>SUM(O144+S144+W144+AA144+AE144+AI144+AM144+AQ144+AU144+AY144+BC144+BG144+BK144)</f>
        <v>10</v>
      </c>
      <c r="L144" s="52"/>
      <c r="M144" s="22"/>
      <c r="N144" s="22"/>
      <c r="O144" s="23"/>
      <c r="P144" s="52"/>
      <c r="Q144" s="22"/>
      <c r="R144" s="22"/>
      <c r="S144" s="23"/>
      <c r="T144" s="18">
        <v>50</v>
      </c>
      <c r="U144" s="22"/>
      <c r="V144" s="24">
        <v>5</v>
      </c>
      <c r="W144" s="20">
        <v>2</v>
      </c>
      <c r="X144" s="21"/>
      <c r="Y144" s="22"/>
      <c r="Z144" s="22"/>
      <c r="AA144" s="23"/>
      <c r="AB144" s="21"/>
      <c r="AC144" s="22"/>
      <c r="AD144" s="22"/>
      <c r="AE144" s="23"/>
      <c r="AF144" s="18">
        <v>40</v>
      </c>
      <c r="AG144" s="22"/>
      <c r="AH144" s="24">
        <v>4</v>
      </c>
      <c r="AI144" s="20">
        <v>4</v>
      </c>
      <c r="AJ144" s="18">
        <v>46</v>
      </c>
      <c r="AK144" s="22"/>
      <c r="AL144" s="24">
        <v>4</v>
      </c>
      <c r="AM144" s="20">
        <v>4</v>
      </c>
      <c r="AN144" s="21"/>
      <c r="AO144" s="22"/>
      <c r="AP144" s="22"/>
      <c r="AQ144" s="23"/>
      <c r="AR144" s="21"/>
      <c r="AS144" s="22"/>
      <c r="AT144" s="22"/>
      <c r="AU144" s="23"/>
      <c r="AV144" s="21"/>
      <c r="AW144" s="22"/>
      <c r="AX144" s="22"/>
      <c r="AY144" s="23"/>
      <c r="AZ144" s="21"/>
      <c r="BA144" s="22"/>
      <c r="BB144" s="22"/>
      <c r="BC144" s="23"/>
      <c r="BD144" s="21"/>
      <c r="BE144" s="22"/>
      <c r="BF144" s="22"/>
      <c r="BG144" s="23"/>
    </row>
    <row r="145" spans="1:59" x14ac:dyDescent="0.3">
      <c r="A145" s="25">
        <v>3</v>
      </c>
      <c r="B145" s="26" t="s">
        <v>224</v>
      </c>
      <c r="C145" s="27"/>
      <c r="D145" s="34" t="s">
        <v>225</v>
      </c>
      <c r="E145" s="15">
        <v>2</v>
      </c>
      <c r="F145" s="16">
        <f>IF(ISERR(H145),0,H145+I145+J145*7+K145*7)</f>
        <v>296</v>
      </c>
      <c r="G145" s="17">
        <f>IF(AND(F144&gt;0,F145&gt;0),F145-F144,"")</f>
        <v>-1</v>
      </c>
      <c r="H145" s="18">
        <f>SUM(L145+P145+T145+X145+AB145+AF145+AJ145+AN145+AR145+AV145+AZ145+BD145+BH145)</f>
        <v>128</v>
      </c>
      <c r="I145" s="22"/>
      <c r="J145" s="24">
        <f>SUM(N145+R145+V145+Z145+AD145+AH145+AL145+AP145+AT145+AX145+BB145+BF145+BJ145)</f>
        <v>11</v>
      </c>
      <c r="K145" s="20">
        <f>SUM(O145+S145+W145+AA145+AE145+AI145+AM145+AQ145+AU145+AY145+BC145+BG145+BK145)</f>
        <v>13</v>
      </c>
      <c r="L145" s="21"/>
      <c r="M145" s="22"/>
      <c r="N145" s="22"/>
      <c r="O145" s="23"/>
      <c r="P145" s="18">
        <v>70</v>
      </c>
      <c r="Q145" s="22"/>
      <c r="R145" s="24">
        <v>5</v>
      </c>
      <c r="S145" s="20">
        <v>4</v>
      </c>
      <c r="T145" s="21"/>
      <c r="U145" s="22"/>
      <c r="V145" s="22"/>
      <c r="W145" s="23"/>
      <c r="X145" s="18">
        <v>58</v>
      </c>
      <c r="Y145" s="22"/>
      <c r="Z145" s="24">
        <v>6</v>
      </c>
      <c r="AA145" s="20">
        <v>9</v>
      </c>
      <c r="AB145" s="21"/>
      <c r="AC145" s="22"/>
      <c r="AD145" s="22"/>
      <c r="AE145" s="23"/>
      <c r="AF145" s="21"/>
      <c r="AG145" s="22"/>
      <c r="AH145" s="22"/>
      <c r="AI145" s="23"/>
      <c r="AJ145" s="21"/>
      <c r="AK145" s="22"/>
      <c r="AL145" s="22"/>
      <c r="AM145" s="23"/>
      <c r="AN145" s="21"/>
      <c r="AO145" s="22"/>
      <c r="AP145" s="22"/>
      <c r="AQ145" s="23"/>
      <c r="AR145" s="21"/>
      <c r="AS145" s="22"/>
      <c r="AT145" s="22"/>
      <c r="AU145" s="23"/>
      <c r="AV145" s="21"/>
      <c r="AW145" s="22"/>
      <c r="AX145" s="22"/>
      <c r="AY145" s="23"/>
      <c r="AZ145" s="21"/>
      <c r="BA145" s="22"/>
      <c r="BB145" s="22"/>
      <c r="BC145" s="23"/>
      <c r="BD145" s="21"/>
      <c r="BE145" s="22"/>
      <c r="BF145" s="22"/>
      <c r="BG145" s="23"/>
    </row>
    <row r="146" spans="1:59" x14ac:dyDescent="0.3">
      <c r="A146" s="22">
        <v>4</v>
      </c>
      <c r="B146" s="28" t="s">
        <v>57</v>
      </c>
      <c r="C146" s="29" t="s">
        <v>58</v>
      </c>
      <c r="D146" s="34" t="s">
        <v>59</v>
      </c>
      <c r="E146" s="15">
        <v>6</v>
      </c>
      <c r="F146" s="16">
        <f>IF(ISERR(H146),0,H146+I146+J146*7+K146*7)</f>
        <v>293</v>
      </c>
      <c r="G146" s="17">
        <f>IF(AND(F145&gt;0,F146&gt;0),F146-F145,"")</f>
        <v>-3</v>
      </c>
      <c r="H146" s="18">
        <f>SUM(X146+AF146+AJ146)</f>
        <v>118</v>
      </c>
      <c r="I146" s="22"/>
      <c r="J146" s="24">
        <f>SUM(N146+AH146+AL146)</f>
        <v>13</v>
      </c>
      <c r="K146" s="20">
        <f>SUM(O146+AA146+AM146)</f>
        <v>12</v>
      </c>
      <c r="L146" s="21">
        <v>18</v>
      </c>
      <c r="M146" s="22"/>
      <c r="N146" s="24">
        <v>4</v>
      </c>
      <c r="O146" s="20">
        <v>4</v>
      </c>
      <c r="P146" s="21">
        <v>26</v>
      </c>
      <c r="Q146" s="22"/>
      <c r="R146" s="22">
        <v>1</v>
      </c>
      <c r="S146" s="23">
        <v>3</v>
      </c>
      <c r="T146" s="21">
        <v>20</v>
      </c>
      <c r="U146" s="22"/>
      <c r="V146" s="22">
        <v>3</v>
      </c>
      <c r="W146" s="23">
        <v>3</v>
      </c>
      <c r="X146" s="18">
        <v>26</v>
      </c>
      <c r="Y146" s="22"/>
      <c r="Z146" s="22">
        <v>3</v>
      </c>
      <c r="AA146" s="20">
        <v>4</v>
      </c>
      <c r="AB146" s="21"/>
      <c r="AC146" s="22"/>
      <c r="AD146" s="22"/>
      <c r="AE146" s="23"/>
      <c r="AF146" s="18">
        <v>54</v>
      </c>
      <c r="AG146" s="22"/>
      <c r="AH146" s="24">
        <v>5</v>
      </c>
      <c r="AI146" s="23">
        <v>1</v>
      </c>
      <c r="AJ146" s="18">
        <v>38</v>
      </c>
      <c r="AK146" s="22"/>
      <c r="AL146" s="24">
        <v>4</v>
      </c>
      <c r="AM146" s="20">
        <v>4</v>
      </c>
      <c r="AN146" s="21"/>
      <c r="AO146" s="22"/>
      <c r="AP146" s="22"/>
      <c r="AQ146" s="23"/>
      <c r="AR146" s="21"/>
      <c r="AS146" s="22"/>
      <c r="AT146" s="22"/>
      <c r="AU146" s="23"/>
      <c r="AV146" s="21"/>
      <c r="AW146" s="22"/>
      <c r="AX146" s="22"/>
      <c r="AY146" s="23"/>
      <c r="AZ146" s="21"/>
      <c r="BA146" s="22"/>
      <c r="BB146" s="22"/>
      <c r="BC146" s="23"/>
      <c r="BD146" s="21"/>
      <c r="BE146" s="22"/>
      <c r="BF146" s="22"/>
      <c r="BG146" s="23"/>
    </row>
    <row r="147" spans="1:59" x14ac:dyDescent="0.3">
      <c r="A147" s="22">
        <v>5</v>
      </c>
      <c r="B147" s="28" t="s">
        <v>272</v>
      </c>
      <c r="C147" s="29"/>
      <c r="D147" s="34" t="s">
        <v>273</v>
      </c>
      <c r="E147" s="15">
        <v>2</v>
      </c>
      <c r="F147" s="16">
        <f>IF(ISERR(H147),0,H147+I147+J147*7+K147*7)</f>
        <v>190</v>
      </c>
      <c r="G147" s="17">
        <f>IF(AND(F146&gt;0,F147&gt;0),F147-F146,"")</f>
        <v>-103</v>
      </c>
      <c r="H147" s="18">
        <f>SUM(L147+P147+T147+X147+AB147+AF147+AJ147+AN147+AR147+AV147+AZ147+BD147+BH147)</f>
        <v>64</v>
      </c>
      <c r="I147" s="22"/>
      <c r="J147" s="24">
        <f>SUM(N147+R147+V147+Z147+AD147+AH147+AL147+AP147+AT147+AX147+BB147+BF147+BJ147)</f>
        <v>9</v>
      </c>
      <c r="K147" s="20">
        <f>SUM(O147+S147+W147+AA147+AE147+AI147+AM147+AQ147+AU147+AY147+BC147+BG147+BK147)</f>
        <v>9</v>
      </c>
      <c r="L147" s="21"/>
      <c r="M147" s="22"/>
      <c r="N147" s="22"/>
      <c r="O147" s="23"/>
      <c r="P147" s="21"/>
      <c r="Q147" s="22"/>
      <c r="R147" s="22"/>
      <c r="S147" s="23"/>
      <c r="T147" s="18">
        <v>39</v>
      </c>
      <c r="U147" s="22"/>
      <c r="V147" s="24">
        <v>5</v>
      </c>
      <c r="W147" s="20">
        <v>4</v>
      </c>
      <c r="X147" s="18">
        <v>25</v>
      </c>
      <c r="Y147" s="22"/>
      <c r="Z147" s="24">
        <v>4</v>
      </c>
      <c r="AA147" s="20">
        <v>5</v>
      </c>
      <c r="AB147" s="21"/>
      <c r="AC147" s="22"/>
      <c r="AD147" s="22"/>
      <c r="AE147" s="23"/>
      <c r="AF147" s="21"/>
      <c r="AG147" s="22"/>
      <c r="AH147" s="22"/>
      <c r="AI147" s="23"/>
      <c r="AJ147" s="21"/>
      <c r="AK147" s="22"/>
      <c r="AL147" s="22"/>
      <c r="AM147" s="23"/>
      <c r="AN147" s="21"/>
      <c r="AO147" s="22"/>
      <c r="AP147" s="22"/>
      <c r="AQ147" s="23"/>
      <c r="AR147" s="21"/>
      <c r="AS147" s="22"/>
      <c r="AT147" s="22"/>
      <c r="AU147" s="23"/>
      <c r="AV147" s="21"/>
      <c r="AW147" s="22"/>
      <c r="AX147" s="22"/>
      <c r="AY147" s="23"/>
      <c r="AZ147" s="21"/>
      <c r="BA147" s="22"/>
      <c r="BB147" s="22"/>
      <c r="BC147" s="23"/>
      <c r="BD147" s="21"/>
      <c r="BE147" s="22"/>
      <c r="BF147" s="22"/>
      <c r="BG147" s="23"/>
    </row>
    <row r="148" spans="1:59" x14ac:dyDescent="0.3">
      <c r="A148" s="22">
        <v>6</v>
      </c>
      <c r="B148" s="28" t="s">
        <v>226</v>
      </c>
      <c r="C148" s="29"/>
      <c r="D148" s="34" t="s">
        <v>227</v>
      </c>
      <c r="E148" s="15">
        <v>2</v>
      </c>
      <c r="F148" s="16">
        <f>IF(ISERR(H148),0,H148+I148+J148*7+K148*7)</f>
        <v>184</v>
      </c>
      <c r="G148" s="17">
        <f>IF(AND(F147&gt;0,F148&gt;0),F148-F147,"")</f>
        <v>-6</v>
      </c>
      <c r="H148" s="18">
        <f>SUM(L148+P148+T148+X148+AB148+AF148+AJ148+AN148+AR148+AV148+AZ148+BD148+BH148)</f>
        <v>58</v>
      </c>
      <c r="I148" s="22"/>
      <c r="J148" s="24">
        <f>SUM(N148+R148+V148+Z148+AD148+AH148+AL148+AP148+AT148+AX148+BB148+BF148+BJ148)</f>
        <v>11</v>
      </c>
      <c r="K148" s="20">
        <f>SUM(O148+S148+W148+AA148+AE148+AI148+AM148+AQ148+AU148+AY148+BC148+BG148+BK148)</f>
        <v>7</v>
      </c>
      <c r="L148" s="21"/>
      <c r="M148" s="22"/>
      <c r="N148" s="22"/>
      <c r="O148" s="23"/>
      <c r="P148" s="18">
        <v>34</v>
      </c>
      <c r="Q148" s="22"/>
      <c r="R148" s="24">
        <v>4</v>
      </c>
      <c r="S148" s="20">
        <v>1</v>
      </c>
      <c r="T148" s="21"/>
      <c r="U148" s="22"/>
      <c r="V148" s="22"/>
      <c r="W148" s="23"/>
      <c r="X148" s="21"/>
      <c r="Y148" s="22"/>
      <c r="Z148" s="22"/>
      <c r="AA148" s="23"/>
      <c r="AB148" s="18">
        <v>24</v>
      </c>
      <c r="AC148" s="22"/>
      <c r="AD148" s="24">
        <v>7</v>
      </c>
      <c r="AE148" s="20">
        <v>6</v>
      </c>
      <c r="AF148" s="21"/>
      <c r="AG148" s="22"/>
      <c r="AH148" s="22"/>
      <c r="AI148" s="23"/>
      <c r="AJ148" s="21"/>
      <c r="AK148" s="22"/>
      <c r="AL148" s="22"/>
      <c r="AM148" s="23"/>
      <c r="AN148" s="21"/>
      <c r="AO148" s="22"/>
      <c r="AP148" s="22"/>
      <c r="AQ148" s="23"/>
      <c r="AR148" s="21"/>
      <c r="AS148" s="22"/>
      <c r="AT148" s="22"/>
      <c r="AU148" s="23"/>
      <c r="AV148" s="21"/>
      <c r="AW148" s="22"/>
      <c r="AX148" s="22"/>
      <c r="AY148" s="23"/>
      <c r="AZ148" s="21"/>
      <c r="BA148" s="22"/>
      <c r="BB148" s="22"/>
      <c r="BC148" s="23"/>
      <c r="BD148" s="21"/>
      <c r="BE148" s="22"/>
      <c r="BF148" s="22"/>
      <c r="BG148" s="23"/>
    </row>
    <row r="149" spans="1:59" x14ac:dyDescent="0.3">
      <c r="A149" s="22">
        <v>7</v>
      </c>
      <c r="B149" s="28" t="s">
        <v>228</v>
      </c>
      <c r="C149" s="29" t="s">
        <v>229</v>
      </c>
      <c r="D149" s="34" t="s">
        <v>230</v>
      </c>
      <c r="E149" s="15">
        <v>3</v>
      </c>
      <c r="F149" s="16">
        <f>IF(ISERR(H149),0,H149+I149+J149*7+K149*7)</f>
        <v>183</v>
      </c>
      <c r="G149" s="17">
        <f>IF(AND(F148&gt;0,F149&gt;0),F149-F148,"")</f>
        <v>-1</v>
      </c>
      <c r="H149" s="18">
        <f>SUM(L149+P149+T149+X149+AB149+AF149+AJ149+AN149+AR149+AV149+AZ149+BD149+BH149)</f>
        <v>50</v>
      </c>
      <c r="I149" s="22"/>
      <c r="J149" s="24">
        <f>SUM(N149+R149+V149+Z149+AD149+AH149+AL149+AP149+AT149+AX149+BB149+BF149+BJ149)</f>
        <v>7</v>
      </c>
      <c r="K149" s="20">
        <f>SUM(O149+S149+W149+AA149+AE149+AI149+AM149+AQ149+AU149+AY149+BC149+BG149+BK149)</f>
        <v>12</v>
      </c>
      <c r="L149" s="21"/>
      <c r="M149" s="22"/>
      <c r="N149" s="22"/>
      <c r="O149" s="23"/>
      <c r="P149" s="18">
        <v>16</v>
      </c>
      <c r="Q149" s="22"/>
      <c r="R149" s="24">
        <v>3</v>
      </c>
      <c r="S149" s="20">
        <v>4</v>
      </c>
      <c r="T149" s="21"/>
      <c r="U149" s="22"/>
      <c r="V149" s="22"/>
      <c r="W149" s="23"/>
      <c r="X149" s="21"/>
      <c r="Y149" s="22"/>
      <c r="Z149" s="22"/>
      <c r="AA149" s="23"/>
      <c r="AB149" s="18">
        <v>15</v>
      </c>
      <c r="AC149" s="22"/>
      <c r="AD149" s="24">
        <v>3</v>
      </c>
      <c r="AE149" s="20">
        <v>4</v>
      </c>
      <c r="AF149" s="21"/>
      <c r="AG149" s="22"/>
      <c r="AH149" s="22"/>
      <c r="AI149" s="23"/>
      <c r="AJ149" s="18">
        <v>19</v>
      </c>
      <c r="AK149" s="22"/>
      <c r="AL149" s="24">
        <v>1</v>
      </c>
      <c r="AM149" s="20">
        <v>4</v>
      </c>
      <c r="AN149" s="21"/>
      <c r="AO149" s="22"/>
      <c r="AP149" s="22"/>
      <c r="AQ149" s="23"/>
      <c r="AR149" s="21"/>
      <c r="AS149" s="22"/>
      <c r="AT149" s="22"/>
      <c r="AU149" s="23"/>
      <c r="AV149" s="21"/>
      <c r="AW149" s="22"/>
      <c r="AX149" s="22"/>
      <c r="AY149" s="23"/>
      <c r="AZ149" s="21"/>
      <c r="BA149" s="22"/>
      <c r="BB149" s="22"/>
      <c r="BC149" s="23"/>
      <c r="BD149" s="21"/>
      <c r="BE149" s="22"/>
      <c r="BF149" s="22"/>
      <c r="BG149" s="23"/>
    </row>
    <row r="150" spans="1:59" x14ac:dyDescent="0.3">
      <c r="A150" s="22">
        <v>8</v>
      </c>
      <c r="B150" s="28" t="s">
        <v>277</v>
      </c>
      <c r="C150" s="29"/>
      <c r="D150" s="34" t="s">
        <v>278</v>
      </c>
      <c r="E150" s="15">
        <v>2</v>
      </c>
      <c r="F150" s="16">
        <f>IF(ISERR(H150),0,H150+I150+J150*7+K150*7)</f>
        <v>157</v>
      </c>
      <c r="G150" s="17">
        <f>IF(AND(F149&gt;0,F150&gt;0),F150-F149,"")</f>
        <v>-26</v>
      </c>
      <c r="H150" s="18">
        <f>SUM(L150+P150+T150+X150+AB150+AF150+AJ150+AN150+AR150+AV150+AZ150+BD150+BH150)</f>
        <v>45</v>
      </c>
      <c r="I150" s="22"/>
      <c r="J150" s="24">
        <f>SUM(N150+R150+V150+Z150+AD150+AH150+AL150+AP150+AT150+AX150+BB150+BF150+BJ150)</f>
        <v>8</v>
      </c>
      <c r="K150" s="20">
        <f>SUM(O150+S150+W150+AA150+AE150+AI150+AM150+AQ150+AU150+AY150+BC150+BG150+BK150)</f>
        <v>8</v>
      </c>
      <c r="L150" s="21"/>
      <c r="M150" s="22"/>
      <c r="N150" s="22"/>
      <c r="O150" s="23"/>
      <c r="P150" s="21"/>
      <c r="Q150" s="22"/>
      <c r="R150" s="22"/>
      <c r="S150" s="23"/>
      <c r="T150" s="18">
        <v>28</v>
      </c>
      <c r="U150" s="22"/>
      <c r="V150" s="24">
        <v>5</v>
      </c>
      <c r="W150" s="20">
        <v>4</v>
      </c>
      <c r="X150" s="21"/>
      <c r="Y150" s="22"/>
      <c r="Z150" s="22"/>
      <c r="AA150" s="23"/>
      <c r="AB150" s="21"/>
      <c r="AC150" s="22"/>
      <c r="AD150" s="22"/>
      <c r="AE150" s="23"/>
      <c r="AF150" s="18">
        <v>17</v>
      </c>
      <c r="AG150" s="22"/>
      <c r="AH150" s="24">
        <v>3</v>
      </c>
      <c r="AI150" s="20">
        <v>4</v>
      </c>
      <c r="AJ150" s="21"/>
      <c r="AK150" s="22"/>
      <c r="AL150" s="22"/>
      <c r="AM150" s="23"/>
      <c r="AN150" s="21"/>
      <c r="AO150" s="22"/>
      <c r="AP150" s="22"/>
      <c r="AQ150" s="23"/>
      <c r="AR150" s="21"/>
      <c r="AS150" s="22"/>
      <c r="AT150" s="22"/>
      <c r="AU150" s="23"/>
      <c r="AV150" s="21"/>
      <c r="AW150" s="22"/>
      <c r="AX150" s="22"/>
      <c r="AY150" s="23"/>
      <c r="AZ150" s="21"/>
      <c r="BA150" s="22"/>
      <c r="BB150" s="22"/>
      <c r="BC150" s="23"/>
      <c r="BD150" s="21"/>
      <c r="BE150" s="22"/>
      <c r="BF150" s="22"/>
      <c r="BG150" s="23"/>
    </row>
    <row r="151" spans="1:59" x14ac:dyDescent="0.3">
      <c r="A151" s="22">
        <v>9</v>
      </c>
      <c r="B151" s="28" t="s">
        <v>298</v>
      </c>
      <c r="C151" s="29" t="s">
        <v>299</v>
      </c>
      <c r="D151" s="34" t="s">
        <v>300</v>
      </c>
      <c r="E151" s="15">
        <v>1</v>
      </c>
      <c r="F151" s="16">
        <f>IF(ISERR(H151),0,H151+I151+J151*7+K151*7)</f>
        <v>131</v>
      </c>
      <c r="G151" s="17">
        <f>IF(AND(F150&gt;0,F151&gt;0),F151-F150,"")</f>
        <v>-26</v>
      </c>
      <c r="H151" s="18">
        <f>SUM(L151+P151+T151+X151+AB151+AF151+AJ151+AN151+AR151+AV151+AZ151+BD151+BH151)</f>
        <v>47</v>
      </c>
      <c r="I151" s="22"/>
      <c r="J151" s="24">
        <f>SUM(N151+R151+V151+Z151+AD151+AH151+AL151+AP151+AT151+AX151+BB151+BF151+BJ151)</f>
        <v>7</v>
      </c>
      <c r="K151" s="20">
        <f>SUM(O151+S151+W151+AA151+AE151+AI151+AM151+AQ151+AU151+AY151+BC151+BG151+BK151)</f>
        <v>5</v>
      </c>
      <c r="L151" s="21"/>
      <c r="M151" s="22"/>
      <c r="N151" s="22"/>
      <c r="O151" s="23"/>
      <c r="P151" s="21"/>
      <c r="Q151" s="22"/>
      <c r="R151" s="22"/>
      <c r="S151" s="23"/>
      <c r="T151" s="21"/>
      <c r="U151" s="22"/>
      <c r="V151" s="22"/>
      <c r="W151" s="23"/>
      <c r="X151" s="21"/>
      <c r="Y151" s="22"/>
      <c r="Z151" s="22"/>
      <c r="AA151" s="23"/>
      <c r="AB151" s="18">
        <v>47</v>
      </c>
      <c r="AC151" s="22"/>
      <c r="AD151" s="24">
        <v>7</v>
      </c>
      <c r="AE151" s="20">
        <v>5</v>
      </c>
      <c r="AF151" s="21"/>
      <c r="AG151" s="22"/>
      <c r="AH151" s="22"/>
      <c r="AI151" s="23"/>
      <c r="AJ151" s="21"/>
      <c r="AK151" s="22"/>
      <c r="AL151" s="22"/>
      <c r="AM151" s="23"/>
      <c r="AN151" s="21"/>
      <c r="AO151" s="22"/>
      <c r="AP151" s="22"/>
      <c r="AQ151" s="23"/>
      <c r="AR151" s="21"/>
      <c r="AS151" s="22"/>
      <c r="AT151" s="22"/>
      <c r="AU151" s="23"/>
      <c r="AV151" s="21"/>
      <c r="AW151" s="22"/>
      <c r="AX151" s="22"/>
      <c r="AY151" s="23"/>
      <c r="AZ151" s="21"/>
      <c r="BA151" s="22"/>
      <c r="BB151" s="22"/>
      <c r="BC151" s="23"/>
      <c r="BD151" s="21"/>
      <c r="BE151" s="22"/>
      <c r="BF151" s="22"/>
      <c r="BG151" s="23"/>
    </row>
    <row r="152" spans="1:59" x14ac:dyDescent="0.3">
      <c r="A152" s="22">
        <v>10</v>
      </c>
      <c r="B152" s="28" t="s">
        <v>322</v>
      </c>
      <c r="C152" s="29"/>
      <c r="D152" s="34" t="s">
        <v>323</v>
      </c>
      <c r="E152" s="15">
        <v>1</v>
      </c>
      <c r="F152" s="16">
        <f>IF(ISERR(H152),0,H152+I152+J152*7+K152*7)</f>
        <v>118</v>
      </c>
      <c r="G152" s="17">
        <f>IF(AND(F151&gt;0,F152&gt;0),F152-F151,"")</f>
        <v>-13</v>
      </c>
      <c r="H152" s="18">
        <f>SUM(L152+P152+T152+X152+AB152+AF152+AJ152+AN152+AR152+AV152+AZ152+BD152)</f>
        <v>55</v>
      </c>
      <c r="I152" s="22"/>
      <c r="J152" s="24">
        <f>SUM(N152+R152+V152+Z152+AD152+AH152+AL152+AP152+AT152+AX152+BB152+BF152)</f>
        <v>6</v>
      </c>
      <c r="K152" s="20">
        <f>SUM(O152+S152+W152+AA152+AE152+AI152+AM152+AQ152+AU152+AY152+BC152+BG152)</f>
        <v>3</v>
      </c>
      <c r="L152" s="21"/>
      <c r="M152" s="22"/>
      <c r="N152" s="22"/>
      <c r="O152" s="23"/>
      <c r="P152" s="21"/>
      <c r="Q152" s="22"/>
      <c r="R152" s="22"/>
      <c r="S152" s="23"/>
      <c r="T152" s="21"/>
      <c r="U152" s="22"/>
      <c r="V152" s="22"/>
      <c r="W152" s="23"/>
      <c r="X152" s="21"/>
      <c r="Y152" s="22"/>
      <c r="Z152" s="22"/>
      <c r="AA152" s="23"/>
      <c r="AB152" s="21"/>
      <c r="AC152" s="22"/>
      <c r="AD152" s="22"/>
      <c r="AE152" s="23"/>
      <c r="AF152" s="18">
        <v>55</v>
      </c>
      <c r="AG152" s="22"/>
      <c r="AH152" s="24">
        <v>6</v>
      </c>
      <c r="AI152" s="20">
        <v>3</v>
      </c>
      <c r="AJ152" s="21"/>
      <c r="AK152" s="22"/>
      <c r="AL152" s="22"/>
      <c r="AM152" s="23"/>
      <c r="AN152" s="21"/>
      <c r="AO152" s="22"/>
      <c r="AP152" s="22"/>
      <c r="AQ152" s="23"/>
      <c r="AR152" s="21"/>
      <c r="AS152" s="22"/>
      <c r="AT152" s="22"/>
      <c r="AU152" s="23"/>
      <c r="AV152" s="21"/>
      <c r="AW152" s="22"/>
      <c r="AX152" s="22"/>
      <c r="AY152" s="23"/>
      <c r="AZ152" s="21"/>
      <c r="BA152" s="22"/>
      <c r="BB152" s="22"/>
      <c r="BC152" s="23"/>
      <c r="BD152" s="21"/>
      <c r="BE152" s="22"/>
      <c r="BF152" s="22"/>
      <c r="BG152" s="23"/>
    </row>
    <row r="153" spans="1:59" x14ac:dyDescent="0.3">
      <c r="A153" s="22">
        <v>11</v>
      </c>
      <c r="B153" s="28" t="s">
        <v>197</v>
      </c>
      <c r="C153" s="29"/>
      <c r="D153" s="34" t="s">
        <v>231</v>
      </c>
      <c r="E153" s="15">
        <v>1</v>
      </c>
      <c r="F153" s="16">
        <f>IF(ISERR(H153),0,H153+I153+J153*7+K153*7)</f>
        <v>62</v>
      </c>
      <c r="G153" s="17">
        <f>IF(AND(F152&gt;0,F153&gt;0),F153-F152,"")</f>
        <v>-56</v>
      </c>
      <c r="H153" s="18">
        <f>SUM(L153+P153+T153+X153+AB153+AF153+AJ153+AN153+AR153+AV153+AZ153+BD153+BH153)</f>
        <v>13</v>
      </c>
      <c r="I153" s="22"/>
      <c r="J153" s="24">
        <f>SUM(N153+R153+V153+Z153+AD153+AH153+AL153+AP153+AT153+AX153+BB153+BF153+BJ153)</f>
        <v>4</v>
      </c>
      <c r="K153" s="20">
        <f>SUM(O153+S153+W153+AA153+AE153+AI153+AM153+AQ153+AU153+AY153+BC153+BG153+BK153)</f>
        <v>3</v>
      </c>
      <c r="L153" s="21"/>
      <c r="M153" s="22"/>
      <c r="N153" s="22"/>
      <c r="O153" s="23"/>
      <c r="P153" s="18">
        <v>13</v>
      </c>
      <c r="Q153" s="22"/>
      <c r="R153" s="24">
        <v>4</v>
      </c>
      <c r="S153" s="20">
        <v>3</v>
      </c>
      <c r="T153" s="21"/>
      <c r="U153" s="22"/>
      <c r="V153" s="22"/>
      <c r="W153" s="23"/>
      <c r="X153" s="21"/>
      <c r="Y153" s="22"/>
      <c r="Z153" s="22"/>
      <c r="AA153" s="23"/>
      <c r="AB153" s="21"/>
      <c r="AC153" s="22"/>
      <c r="AD153" s="22"/>
      <c r="AE153" s="23"/>
      <c r="AF153" s="21"/>
      <c r="AG153" s="22"/>
      <c r="AH153" s="22"/>
      <c r="AI153" s="23"/>
      <c r="AJ153" s="21"/>
      <c r="AK153" s="22"/>
      <c r="AL153" s="22"/>
      <c r="AM153" s="23"/>
      <c r="AN153" s="21"/>
      <c r="AO153" s="22"/>
      <c r="AP153" s="22"/>
      <c r="AQ153" s="23"/>
      <c r="AR153" s="21"/>
      <c r="AS153" s="22"/>
      <c r="AT153" s="22"/>
      <c r="AU153" s="23"/>
      <c r="AV153" s="21"/>
      <c r="AW153" s="22"/>
      <c r="AX153" s="22"/>
      <c r="AY153" s="23"/>
      <c r="AZ153" s="21"/>
      <c r="BA153" s="22"/>
      <c r="BB153" s="22"/>
      <c r="BC153" s="23"/>
      <c r="BD153" s="21"/>
      <c r="BE153" s="22"/>
      <c r="BF153" s="22"/>
      <c r="BG153" s="23"/>
    </row>
    <row r="154" spans="1:59" x14ac:dyDescent="0.3">
      <c r="A154" s="22">
        <v>12</v>
      </c>
      <c r="B154" s="28" t="s">
        <v>324</v>
      </c>
      <c r="C154" s="29"/>
      <c r="D154" s="34" t="s">
        <v>325</v>
      </c>
      <c r="E154" s="15">
        <v>1</v>
      </c>
      <c r="F154" s="16">
        <f>IF(ISERR(H154),0,H154+I154+J154*7+K154*7)</f>
        <v>21</v>
      </c>
      <c r="G154" s="17">
        <f>IF(AND(F153&gt;0,F154&gt;0),F154-F153,"")</f>
        <v>-41</v>
      </c>
      <c r="H154" s="18">
        <f>SUM(L154+P154+T154+X154+AB154+AF154+AJ154+AN154+AR154+AV154+AZ154+BD154+BH154)</f>
        <v>7</v>
      </c>
      <c r="I154" s="22"/>
      <c r="J154" s="24">
        <f>SUM(N154+R154+V154+Z154+AD154+AH154+AL154+AP154+AT154+AX154+BB154+BF154+BJ154)</f>
        <v>1</v>
      </c>
      <c r="K154" s="20">
        <f>SUM(O154+S154+W154+AA154+AE154+AI154+AM154+AQ154+AU154+AY154+BC154+BG154+BK154)</f>
        <v>1</v>
      </c>
      <c r="L154" s="21"/>
      <c r="M154" s="22"/>
      <c r="N154" s="22"/>
      <c r="O154" s="23"/>
      <c r="P154" s="21"/>
      <c r="Q154" s="22"/>
      <c r="R154" s="22"/>
      <c r="S154" s="23"/>
      <c r="T154" s="21"/>
      <c r="U154" s="22"/>
      <c r="V154" s="22"/>
      <c r="W154" s="23"/>
      <c r="X154" s="21"/>
      <c r="Y154" s="22"/>
      <c r="Z154" s="22"/>
      <c r="AA154" s="23"/>
      <c r="AB154" s="21"/>
      <c r="AC154" s="22"/>
      <c r="AD154" s="22"/>
      <c r="AE154" s="23"/>
      <c r="AF154" s="18">
        <v>7</v>
      </c>
      <c r="AG154" s="22"/>
      <c r="AH154" s="24">
        <v>1</v>
      </c>
      <c r="AI154" s="20">
        <v>1</v>
      </c>
      <c r="AJ154" s="21"/>
      <c r="AK154" s="22"/>
      <c r="AL154" s="22"/>
      <c r="AM154" s="23"/>
      <c r="AN154" s="21"/>
      <c r="AO154" s="22"/>
      <c r="AP154" s="22"/>
      <c r="AQ154" s="23"/>
      <c r="AR154" s="21"/>
      <c r="AS154" s="22"/>
      <c r="AT154" s="22"/>
      <c r="AU154" s="23"/>
      <c r="AV154" s="21"/>
      <c r="AW154" s="22"/>
      <c r="AX154" s="22"/>
      <c r="AY154" s="23"/>
      <c r="AZ154" s="21"/>
      <c r="BA154" s="22"/>
      <c r="BB154" s="22"/>
      <c r="BC154" s="23"/>
      <c r="BD154" s="21"/>
      <c r="BE154" s="22"/>
      <c r="BF154" s="22"/>
      <c r="BG154" s="23"/>
    </row>
  </sheetData>
  <mergeCells count="120">
    <mergeCell ref="BH142:BK142"/>
    <mergeCell ref="H141:K141"/>
    <mergeCell ref="L141:O141"/>
    <mergeCell ref="P141:S141"/>
    <mergeCell ref="T141:W141"/>
    <mergeCell ref="X141:AA141"/>
    <mergeCell ref="AB141:AE141"/>
    <mergeCell ref="AF141:AI141"/>
    <mergeCell ref="AJ141:AM141"/>
    <mergeCell ref="AN141:AQ141"/>
    <mergeCell ref="AR141:AU141"/>
    <mergeCell ref="AV141:AY141"/>
    <mergeCell ref="AZ141:BC141"/>
    <mergeCell ref="BD141:BG141"/>
    <mergeCell ref="BH141:BK141"/>
    <mergeCell ref="BH121:BK121"/>
    <mergeCell ref="H132:K132"/>
    <mergeCell ref="L132:O132"/>
    <mergeCell ref="P132:S132"/>
    <mergeCell ref="T132:W132"/>
    <mergeCell ref="X132:AA132"/>
    <mergeCell ref="AB132:AE132"/>
    <mergeCell ref="AF132:AI132"/>
    <mergeCell ref="AJ132:AM132"/>
    <mergeCell ref="AN132:AQ132"/>
    <mergeCell ref="AR132:AU132"/>
    <mergeCell ref="AV132:AY132"/>
    <mergeCell ref="AZ132:BC132"/>
    <mergeCell ref="BD132:BG132"/>
    <mergeCell ref="BH132:BK132"/>
    <mergeCell ref="H120:K120"/>
    <mergeCell ref="L120:O120"/>
    <mergeCell ref="P120:S120"/>
    <mergeCell ref="T120:W120"/>
    <mergeCell ref="X120:AA120"/>
    <mergeCell ref="AB120:AE120"/>
    <mergeCell ref="AF120:AI120"/>
    <mergeCell ref="AJ120:AM120"/>
    <mergeCell ref="AN120:AQ120"/>
    <mergeCell ref="AR120:AU120"/>
    <mergeCell ref="AV120:AY120"/>
    <mergeCell ref="AZ120:BC120"/>
    <mergeCell ref="BD120:BG120"/>
    <mergeCell ref="BH120:BK120"/>
    <mergeCell ref="BH80:BK80"/>
    <mergeCell ref="H111:K111"/>
    <mergeCell ref="L111:O111"/>
    <mergeCell ref="P111:S111"/>
    <mergeCell ref="T111:W111"/>
    <mergeCell ref="X111:AA111"/>
    <mergeCell ref="AB111:AE111"/>
    <mergeCell ref="AF111:AI111"/>
    <mergeCell ref="AJ111:AM111"/>
    <mergeCell ref="AN111:AQ111"/>
    <mergeCell ref="AR111:AU111"/>
    <mergeCell ref="AV111:AY111"/>
    <mergeCell ref="AZ111:BC111"/>
    <mergeCell ref="BD111:BG111"/>
    <mergeCell ref="BH111:BK111"/>
    <mergeCell ref="BH51:BK51"/>
    <mergeCell ref="H79:K79"/>
    <mergeCell ref="L79:O79"/>
    <mergeCell ref="P79:S79"/>
    <mergeCell ref="T79:W79"/>
    <mergeCell ref="X79:AA79"/>
    <mergeCell ref="AB79:AE79"/>
    <mergeCell ref="AF79:AI79"/>
    <mergeCell ref="AJ79:AM79"/>
    <mergeCell ref="AN79:AQ79"/>
    <mergeCell ref="AR79:AU79"/>
    <mergeCell ref="AV79:AY79"/>
    <mergeCell ref="AZ79:BC79"/>
    <mergeCell ref="BD79:BG79"/>
    <mergeCell ref="BH79:BK79"/>
    <mergeCell ref="BH23:BK23"/>
    <mergeCell ref="H50:K50"/>
    <mergeCell ref="L50:O50"/>
    <mergeCell ref="P50:S50"/>
    <mergeCell ref="T50:W50"/>
    <mergeCell ref="X50:AA50"/>
    <mergeCell ref="AB50:AE50"/>
    <mergeCell ref="AF50:AI50"/>
    <mergeCell ref="AJ50:AM50"/>
    <mergeCell ref="AN50:AQ50"/>
    <mergeCell ref="AR50:AU50"/>
    <mergeCell ref="AV50:AY50"/>
    <mergeCell ref="AZ50:BC50"/>
    <mergeCell ref="BD50:BG50"/>
    <mergeCell ref="BH50:BK50"/>
    <mergeCell ref="H22:K22"/>
    <mergeCell ref="L22:O22"/>
    <mergeCell ref="P22:S22"/>
    <mergeCell ref="T22:W22"/>
    <mergeCell ref="X22:AA22"/>
    <mergeCell ref="AB22:AE22"/>
    <mergeCell ref="AF22:AI22"/>
    <mergeCell ref="AJ22:AM22"/>
    <mergeCell ref="AN22:AQ22"/>
    <mergeCell ref="AR22:AU22"/>
    <mergeCell ref="AV22:AY22"/>
    <mergeCell ref="AZ22:BC22"/>
    <mergeCell ref="BD22:BG22"/>
    <mergeCell ref="BH133:BK133"/>
    <mergeCell ref="BH112:BK112"/>
    <mergeCell ref="BH22:BK22"/>
    <mergeCell ref="BH1:BK1"/>
    <mergeCell ref="AV1:AY1"/>
    <mergeCell ref="AZ1:BC1"/>
    <mergeCell ref="BH2:BK2"/>
    <mergeCell ref="BD1:BG1"/>
    <mergeCell ref="H1:K1"/>
    <mergeCell ref="P1:S1"/>
    <mergeCell ref="T1:W1"/>
    <mergeCell ref="X1:AA1"/>
    <mergeCell ref="L1:O1"/>
    <mergeCell ref="AN1:AQ1"/>
    <mergeCell ref="AB1:AE1"/>
    <mergeCell ref="AF1:AI1"/>
    <mergeCell ref="AJ1:AM1"/>
    <mergeCell ref="AR1:AU1"/>
  </mergeCells>
  <pageMargins left="0.25" right="0.25" top="0.75" bottom="0.75" header="0.3" footer="0.3"/>
  <pageSetup paperSize="9" scale="33" orientation="portrait" r:id="rId1"/>
  <colBreaks count="2" manualBreakCount="2">
    <brk id="10" max="1048575" man="1"/>
    <brk id="11" max="1048575" man="1"/>
  </colBreaks>
  <ignoredErrors>
    <ignoredError sqref="H3:K1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Smurfit Kappa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Sobotka, Ales</dc:creator>
  <cp:lastModifiedBy>Ales Sobotka</cp:lastModifiedBy>
  <cp:lastPrinted>2025-05-04T17:44:08Z</cp:lastPrinted>
  <dcterms:created xsi:type="dcterms:W3CDTF">2021-06-13T13:08:37Z</dcterms:created>
  <dcterms:modified xsi:type="dcterms:W3CDTF">2026-06-21T18:01:54Z</dcterms:modified>
</cp:coreProperties>
</file>